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670" tabRatio="694" firstSheet="9" activeTab="10"/>
  </bookViews>
  <sheets>
    <sheet name="การใช้แบบฟอร์ม" sheetId="1" r:id="rId1"/>
    <sheet name="1.รายละเอียดการหักชำระหนี้" sheetId="2" r:id="rId2"/>
    <sheet name="2.การคำนวณดอกเบี้ย-ค่าปรับ" sheetId="3" r:id="rId3"/>
    <sheet name="3.รายละเอียดการส่งคืนเงิน" sheetId="4" r:id="rId4"/>
    <sheet name="4.สมุดเงินสด-เงินฝากฯ" sheetId="5" r:id="rId5"/>
    <sheet name="5.สมุดแยกประเภท" sheetId="6" r:id="rId6"/>
    <sheet name="6.ใบโอน" sheetId="7" r:id="rId7"/>
    <sheet name="7.ทะเบียนคุมลูกหนี้รายตัว(หน้า)" sheetId="8" r:id="rId8"/>
    <sheet name="7.คำอธิบายลูกหนี้รายตัว(หลัง)" sheetId="9" r:id="rId9"/>
    <sheet name="8.ทะเบียนคุมคำขอ-สัญญา" sheetId="10" r:id="rId10"/>
    <sheet name="9.รายงานรายละเอียดลูกหนี้" sheetId="11" r:id="rId11"/>
    <sheet name="9.งบทดลอง(ก่อนปิด)" sheetId="12" r:id="rId12"/>
    <sheet name="9.งบรายได้ค่าใช้จ่าย" sheetId="13" r:id="rId13"/>
    <sheet name="9.งบดุล" sheetId="14" r:id="rId14"/>
    <sheet name="9.งบทดลอง(หลังปิด)" sheetId="15" r:id="rId15"/>
    <sheet name="10.สมุดรายวันทั่วไป" sheetId="16" r:id="rId16"/>
    <sheet name="11.ทะเบียนคุมรับ-จ่ายฯ" sheetId="17" r:id="rId17"/>
    <sheet name="12.แบบรายงานค่าบริหารจัดการ" sheetId="18" r:id="rId18"/>
    <sheet name="วิธีบันทึกบัญชีปัจจัยการผลิต" sheetId="19" r:id="rId19"/>
  </sheets>
  <definedNames>
    <definedName name="_xlnm.Print_Area" localSheetId="11">'9.งบทดลอง(ก่อนปิด)'!$A$1:$K$37</definedName>
    <definedName name="_xlnm.Print_Area" localSheetId="12">'9.งบรายได้ค่าใช้จ่าย'!$A$1:$K$26</definedName>
    <definedName name="_xlnm.Print_Area" localSheetId="10">'9.รายงานรายละเอียดลูกหนี้'!$A$1:$R$33</definedName>
    <definedName name="_xlnm.Print_Titles" localSheetId="10">'9.รายงานรายละเอียดลูกหนี้'!$7:$9</definedName>
    <definedName name="_xlnm.Print_Titles" localSheetId="18">'วิธีบันทึกบัญชีปัจจัยการผลิต'!$1:$2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B2" authorId="0">
      <text>
        <r>
          <rPr>
            <b/>
            <sz val="8"/>
            <rFont val="Tahoma"/>
            <family val="0"/>
          </rPr>
          <t>วิธีลัด  ท่านสามารถ Click ชื่อแบบฟร์อม  เพื่อไปที่หน้าแบบฟอร์มนั้นๆ ได้</t>
        </r>
      </text>
    </comment>
  </commentList>
</comments>
</file>

<file path=xl/comments11.xml><?xml version="1.0" encoding="utf-8"?>
<comments xmlns="http://schemas.openxmlformats.org/spreadsheetml/2006/main">
  <authors>
    <author>iLLuSioN</author>
    <author>Personal</author>
    <author>Lenovo</author>
  </authors>
  <commentList>
    <comment ref="A24" authorId="0">
      <text>
        <r>
          <rPr>
            <sz val="12"/>
            <rFont val="Angsana New"/>
            <family val="1"/>
          </rPr>
          <t>ควรตรวจสอบยอดรวมทุกยอดอีกครั้ง</t>
        </r>
        <r>
          <rPr>
            <sz val="12"/>
            <color indexed="14"/>
            <rFont val="Angsana New"/>
            <family val="1"/>
          </rPr>
          <t>ด้วยเครื่องคิดเลข</t>
        </r>
        <r>
          <rPr>
            <sz val="12"/>
            <rFont val="Angsana New"/>
            <family val="1"/>
          </rPr>
          <t xml:space="preserve">  เพราะบางครั้ง  คอมพิวเตอร์มักจะมีปัญหาเรื่องการปัดจุดทศนิยม
เช่น  ยอดรวมในช่องดอกเบี้ยเงินกู้รับ  ได้ตามคอม  18,225.75  แต่ถ้ารวมยอดด้วยเครื่องคิดเลขแล้วจะได้  18,225.76  
เพราะฉะนั้นจึงบวกเพิ่มเข้าไปในสูตรอีก 0.01 เพื่อให้ได้ยอดที่ถูกต้อง
จะเกิดขึ้นเป็นบางครั้งเท่านั้น</t>
        </r>
      </text>
    </comment>
    <comment ref="H5" authorId="1">
      <text>
        <r>
          <rPr>
            <sz val="8"/>
            <color indexed="18"/>
            <rFont val="Tahoma"/>
            <family val="2"/>
          </rPr>
          <t>Key วันที่ โดยพิมพ์
วัน/เดือน/ปี ค.ศ.
ผลลัพธ์จะได้
25  มิถุนายน  2553</t>
        </r>
      </text>
    </comment>
    <comment ref="C7" authorId="1">
      <text>
        <r>
          <rPr>
            <sz val="8"/>
            <color indexed="18"/>
            <rFont val="Tahoma"/>
            <family val="2"/>
          </rPr>
          <t>Key วันที่ โดยพิมพ์
วัน/เดือน/ปี ค.ศ.
ผลลัพธ์จะได้
25  มิ.ย.  53</t>
        </r>
      </text>
    </comment>
    <comment ref="D7" authorId="1">
      <text>
        <r>
          <rPr>
            <sz val="8"/>
            <color indexed="18"/>
            <rFont val="Tahoma"/>
            <family val="2"/>
          </rPr>
          <t>Key วันที่ โดยพิมพ์
วัน/เดือน/ปี ค.ศ.
ผลลัพธ์จะได้
25  มิ.ย.  53</t>
        </r>
      </text>
    </comment>
    <comment ref="G8" authorId="1">
      <text>
        <r>
          <rPr>
            <sz val="12"/>
            <rFont val="Angsana New"/>
            <family val="1"/>
          </rPr>
          <t xml:space="preserve">ให้บันทึกการ
รับชำระเป็น
ค่าติดลบ  เช่น
รับชำระ 250,000
</t>
        </r>
        <r>
          <rPr>
            <sz val="12"/>
            <color indexed="12"/>
            <rFont val="Angsana New"/>
            <family val="1"/>
          </rPr>
          <t>ให้ Key เครื่องหมายลบ
หน้าตัวเลข
ดังนี้  -250000</t>
        </r>
        <r>
          <rPr>
            <sz val="12"/>
            <rFont val="Angsana New"/>
            <family val="1"/>
          </rPr>
          <t xml:space="preserve">
ENTER
จะได้ค่าเป็น
</t>
        </r>
        <r>
          <rPr>
            <sz val="12"/>
            <color indexed="10"/>
            <rFont val="Angsana New"/>
            <family val="1"/>
          </rPr>
          <t>(250,000.00)</t>
        </r>
      </text>
    </comment>
    <comment ref="A2" authorId="2">
      <text>
        <r>
          <rPr>
            <b/>
            <sz val="10"/>
            <rFont val="Tahoma"/>
            <family val="2"/>
          </rPr>
          <t>เก็บรวบรวมข้อมูลจากทะเบียนคุมลูกหนี้รายตัวทุกราย  
เป็นข้อมูลภายในช่วงเวลาที่จัดทำรายงานทางการเงินนั้น ๆ  เช่น
  - ถ้าทำงบปี ต้องเป็นข้อมูลตั้งแต่ต้นปีงบประมาณ ถึง สิ้นปีงบประมาณ
  - ถ้าทำงบไตรมาส ต้องเป็นข้อมูลตั้งแต่ต้นไตรมาสถึงสิ้นไตรมาสนั้น ๆ</t>
        </r>
      </text>
    </comment>
  </commentList>
</comments>
</file>

<file path=xl/comments12.xml><?xml version="1.0" encoding="utf-8"?>
<comments xmlns="http://schemas.openxmlformats.org/spreadsheetml/2006/main">
  <authors>
    <author>TrueFasterUser</author>
    <author>Personal</author>
  </authors>
  <commentList>
    <comment ref="H10" authorId="0">
      <text>
        <r>
          <rPr>
            <sz val="8"/>
            <rFont val="Tahoma"/>
            <family val="0"/>
          </rPr>
          <t xml:space="preserve">ยอดสุดท้าย
ณ วันสิ้นงวดบัญชี
ในสมุดบัญชีธนาคาร </t>
        </r>
      </text>
    </comment>
    <comment ref="F5" authorId="1">
      <text>
        <r>
          <rPr>
            <sz val="8"/>
            <color indexed="18"/>
            <rFont val="Tahoma"/>
            <family val="2"/>
          </rPr>
          <t>Key วันที่ โดยพิมพ์
วัน/เดือน/ปี ค.ศ.
ผลลัพธ์จะได้
25  มิถุนายน  2553</t>
        </r>
      </text>
    </comment>
    <comment ref="H11" authorId="0">
      <text>
        <r>
          <rPr>
            <sz val="8"/>
            <rFont val="Tahoma"/>
            <family val="0"/>
          </rPr>
          <t>ยอดสะสมของ
ดอกผลที่โอนคืน
ให้ส่วนกลางเรียบร้อยแล้ว
ตั้งแต่เริ่ม-สิ้นสุดโครงการ</t>
        </r>
      </text>
    </comment>
    <comment ref="J19" authorId="0">
      <text>
        <r>
          <rPr>
            <sz val="8"/>
            <rFont val="Tahoma"/>
            <family val="0"/>
          </rPr>
          <t>ยอดดอกบี้ยเงินฝาก
ธนาคารที่เกิดขึ้นในช่วง
งวดบัญชีที่จัดทำงบการเงิน</t>
        </r>
      </text>
    </comment>
    <comment ref="J15" authorId="0">
      <text>
        <r>
          <rPr>
            <b/>
            <sz val="10"/>
            <color indexed="16"/>
            <rFont val="Tahoma"/>
            <family val="2"/>
          </rPr>
          <t>เป็นเงินกู้ที่ได้รับจากส่วนกลาง</t>
        </r>
        <r>
          <rPr>
            <sz val="10"/>
            <rFont val="Tahoma"/>
            <family val="2"/>
          </rPr>
          <t xml:space="preserve">
</t>
        </r>
        <r>
          <rPr>
            <u val="single"/>
            <sz val="10"/>
            <color indexed="12"/>
            <rFont val="Tahoma"/>
            <family val="2"/>
          </rPr>
          <t>เพิ่มขึ้น</t>
        </r>
        <r>
          <rPr>
            <sz val="10"/>
            <color indexed="12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 xml:space="preserve">เมื่อได้รับเงินจากส่วนกลาง
</t>
        </r>
        <r>
          <rPr>
            <u val="single"/>
            <sz val="10"/>
            <color indexed="12"/>
            <rFont val="Tahoma"/>
            <family val="2"/>
          </rPr>
          <t>ลดลง</t>
        </r>
        <r>
          <rPr>
            <sz val="10"/>
            <color indexed="12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>เมื่อส่งคืนเงินให้ส่วนกลาง</t>
        </r>
      </text>
    </comment>
    <comment ref="H9" authorId="0">
      <text>
        <r>
          <rPr>
            <sz val="8"/>
            <rFont val="Tahoma"/>
            <family val="0"/>
          </rPr>
          <t xml:space="preserve">ยอดสุดท้าย
ณ วันสิ้นงวดบัญชี
ในสมุดบัญชีธนาคาร </t>
        </r>
      </text>
    </comment>
    <comment ref="J18" authorId="0">
      <text>
        <r>
          <rPr>
            <sz val="8"/>
            <rFont val="Tahoma"/>
            <family val="0"/>
          </rPr>
          <t>ยอดดอกบี้ยเงินฝาก
ธนาคารที่เกิดขึ้นในช่วง
งวดบัญชีที่จัดทำงบการเงิน</t>
        </r>
      </text>
    </comment>
    <comment ref="H12" authorId="0">
      <text>
        <r>
          <rPr>
            <sz val="8"/>
            <rFont val="Tahoma"/>
            <family val="0"/>
          </rPr>
          <t xml:space="preserve">ยอดจาก
รายงานรายละเอียดลูกหนี้
</t>
        </r>
        <r>
          <rPr>
            <sz val="8"/>
            <color indexed="12"/>
            <rFont val="Tahoma"/>
            <family val="2"/>
          </rPr>
          <t>ช่องรวมคงเหลือ
ของต้นเงินกู้</t>
        </r>
      </text>
    </comment>
    <comment ref="H13" authorId="0">
      <text>
        <r>
          <rPr>
            <sz val="8"/>
            <rFont val="Tahoma"/>
            <family val="0"/>
          </rPr>
          <t xml:space="preserve">ยอดจาก
รายงานรายละเอียดลูกหนี้
</t>
        </r>
        <r>
          <rPr>
            <sz val="8"/>
            <color indexed="12"/>
            <rFont val="Tahoma"/>
            <family val="2"/>
          </rPr>
          <t>ช่อง</t>
        </r>
        <r>
          <rPr>
            <b/>
            <sz val="8"/>
            <color indexed="60"/>
            <rFont val="Tahoma"/>
            <family val="2"/>
          </rPr>
          <t>รวมคงเหลือ</t>
        </r>
        <r>
          <rPr>
            <sz val="8"/>
            <color indexed="12"/>
            <rFont val="Tahoma"/>
            <family val="2"/>
          </rPr>
          <t>ของ
ดอกเบี้ยเงินกู้ยืมรับ</t>
        </r>
      </text>
    </comment>
    <comment ref="H14" authorId="0">
      <text>
        <r>
          <rPr>
            <sz val="8"/>
            <rFont val="Tahoma"/>
            <family val="0"/>
          </rPr>
          <t xml:space="preserve">ยอดจาก
รายงานรายละเอียดลูกหนี้
</t>
        </r>
        <r>
          <rPr>
            <sz val="8"/>
            <color indexed="12"/>
            <rFont val="Tahoma"/>
            <family val="2"/>
          </rPr>
          <t>ช่อง</t>
        </r>
        <r>
          <rPr>
            <b/>
            <sz val="8"/>
            <color indexed="60"/>
            <rFont val="Tahoma"/>
            <family val="2"/>
          </rPr>
          <t>รวมคงเหลือ</t>
        </r>
        <r>
          <rPr>
            <sz val="8"/>
            <color indexed="12"/>
            <rFont val="Tahoma"/>
            <family val="2"/>
          </rPr>
          <t>ของ
ค่าปรับรับ</t>
        </r>
      </text>
    </comment>
    <comment ref="J17" authorId="0">
      <text>
        <r>
          <rPr>
            <sz val="8"/>
            <rFont val="Tahoma"/>
            <family val="0"/>
          </rPr>
          <t xml:space="preserve">เป็นเงินที่จังหวัดได้รับแต่ยังไม่ทราบที่มา
</t>
        </r>
        <r>
          <rPr>
            <sz val="8"/>
            <color indexed="53"/>
            <rFont val="Tahoma"/>
            <family val="2"/>
          </rPr>
          <t>และเงินยังอยู่ในบัญชีของจังหวัด</t>
        </r>
        <r>
          <rPr>
            <sz val="8"/>
            <rFont val="Tahoma"/>
            <family val="0"/>
          </rPr>
          <t xml:space="preserve">
จะตัดยอดเมื่อได้หลักฐานแจ้งการโอนเงินดังกล่าว</t>
        </r>
      </text>
    </comment>
    <comment ref="H17" authorId="0">
      <text>
        <r>
          <rPr>
            <sz val="8"/>
            <rFont val="Tahoma"/>
            <family val="0"/>
          </rPr>
          <t xml:space="preserve">เป็นเงินที่จังหวัดได้รับแต่ยังไม่ทราบที่มา
</t>
        </r>
        <r>
          <rPr>
            <sz val="8"/>
            <color indexed="53"/>
            <rFont val="Tahoma"/>
            <family val="2"/>
          </rPr>
          <t xml:space="preserve">และโอนเงินจำนวนนี้ให้ส่วนกลางแล้ว </t>
        </r>
        <r>
          <rPr>
            <sz val="8"/>
            <rFont val="Tahoma"/>
            <family val="0"/>
          </rPr>
          <t xml:space="preserve"> 
จะตัดยอดเมื่อได้หลักฐานแจ้งการโอนเงินดังกล่าว และให้แจ้งส่วนกลางทราบด้วย</t>
        </r>
      </text>
    </comment>
    <comment ref="J20" authorId="0">
      <text>
        <r>
          <rPr>
            <sz val="8"/>
            <rFont val="Tahoma"/>
            <family val="0"/>
          </rPr>
          <t xml:space="preserve">ยอดจาก
รายงานรายละเอียดลูกหนี้
</t>
        </r>
        <r>
          <rPr>
            <sz val="8"/>
            <color indexed="12"/>
            <rFont val="Tahoma"/>
            <family val="2"/>
          </rPr>
          <t>ช่อง</t>
        </r>
        <r>
          <rPr>
            <b/>
            <sz val="8"/>
            <color indexed="60"/>
            <rFont val="Tahoma"/>
            <family val="2"/>
          </rPr>
          <t>รวม</t>
        </r>
        <r>
          <rPr>
            <sz val="8"/>
            <color indexed="12"/>
            <rFont val="Tahoma"/>
            <family val="2"/>
          </rPr>
          <t>ของดอกเบี้ยธนาคารสหกรณ์/กลุ่ม</t>
        </r>
      </text>
    </comment>
    <comment ref="J21" authorId="0">
      <text>
        <r>
          <rPr>
            <sz val="8"/>
            <rFont val="Tahoma"/>
            <family val="0"/>
          </rPr>
          <t xml:space="preserve">ยอดจาก
รายงานรายละเอียดลูกหนี้
</t>
        </r>
        <r>
          <rPr>
            <sz val="8"/>
            <color indexed="12"/>
            <rFont val="Tahoma"/>
            <family val="2"/>
          </rPr>
          <t>ช่อง</t>
        </r>
        <r>
          <rPr>
            <b/>
            <sz val="8"/>
            <color indexed="60"/>
            <rFont val="Tahoma"/>
            <family val="2"/>
          </rPr>
          <t>เพิ่ม</t>
        </r>
        <r>
          <rPr>
            <sz val="8"/>
            <color indexed="12"/>
            <rFont val="Tahoma"/>
            <family val="2"/>
          </rPr>
          <t>ของ
ดอกเบี้ยเงินกู้ยืมรับ</t>
        </r>
      </text>
    </comment>
    <comment ref="J22" authorId="0">
      <text>
        <r>
          <rPr>
            <sz val="8"/>
            <rFont val="Tahoma"/>
            <family val="0"/>
          </rPr>
          <t xml:space="preserve">ยอดจาก
รายงานรายละเอียดลูกหนี้
</t>
        </r>
        <r>
          <rPr>
            <sz val="8"/>
            <color indexed="12"/>
            <rFont val="Tahoma"/>
            <family val="2"/>
          </rPr>
          <t>ช่อง</t>
        </r>
        <r>
          <rPr>
            <b/>
            <sz val="8"/>
            <color indexed="60"/>
            <rFont val="Tahoma"/>
            <family val="2"/>
          </rPr>
          <t>เพิ่ม</t>
        </r>
        <r>
          <rPr>
            <sz val="8"/>
            <color indexed="12"/>
            <rFont val="Tahoma"/>
            <family val="2"/>
          </rPr>
          <t>ของค่าปรับรับ</t>
        </r>
      </text>
    </comment>
    <comment ref="J25" authorId="0">
      <text>
        <r>
          <rPr>
            <b/>
            <sz val="10"/>
            <color indexed="12"/>
            <rFont val="Tahoma"/>
            <family val="2"/>
          </rPr>
          <t>ในงบทดลองก่อนปิด
เป็นยอดยกมาจากงวดที่ผ่านมา</t>
        </r>
      </text>
    </comment>
    <comment ref="J16" authorId="0">
      <text>
        <r>
          <rPr>
            <sz val="8"/>
            <rFont val="Tahoma"/>
            <family val="0"/>
          </rPr>
          <t>ยอดดอกบี้ยเงินฝาก
ธนาคารที่เกิดขึ้นในช่วง
งวดบัญชีที่จัดทำงบการเงิน</t>
        </r>
      </text>
    </comment>
    <comment ref="D2" authorId="0">
      <text>
        <r>
          <rPr>
            <b/>
            <sz val="12"/>
            <color indexed="20"/>
            <rFont val="Tahoma"/>
            <family val="2"/>
          </rPr>
          <t>สูตร</t>
        </r>
      </text>
    </comment>
    <comment ref="G3" authorId="0">
      <text>
        <r>
          <rPr>
            <b/>
            <sz val="12"/>
            <color indexed="20"/>
            <rFont val="Tahoma"/>
            <family val="2"/>
          </rPr>
          <t>สูตร</t>
        </r>
      </text>
    </comment>
  </commentList>
</comments>
</file>

<file path=xl/comments13.xml><?xml version="1.0" encoding="utf-8"?>
<comments xmlns="http://schemas.openxmlformats.org/spreadsheetml/2006/main">
  <authors>
    <author>Personal</author>
    <author>TrueFasterUser</author>
  </authors>
  <commentList>
    <comment ref="F5" authorId="0">
      <text>
        <r>
          <rPr>
            <sz val="8"/>
            <color indexed="18"/>
            <rFont val="Tahoma"/>
            <family val="2"/>
          </rPr>
          <t>Key วันที่ โดยพิมพ์
วัน/เดือน/ปี ค.ศ.
ผลลัพธ์จะได้
25  มิถุนายน  2553</t>
        </r>
      </text>
    </comment>
    <comment ref="G3" authorId="1">
      <text>
        <r>
          <rPr>
            <b/>
            <sz val="12"/>
            <color indexed="20"/>
            <rFont val="Tahoma"/>
            <family val="2"/>
          </rPr>
          <t>สูตร</t>
        </r>
      </text>
    </comment>
    <comment ref="C2" authorId="1">
      <text>
        <r>
          <rPr>
            <b/>
            <sz val="12"/>
            <color indexed="20"/>
            <rFont val="Tahoma"/>
            <family val="2"/>
          </rPr>
          <t>สูตร</t>
        </r>
      </text>
    </comment>
  </commentList>
</comments>
</file>

<file path=xl/comments14.xml><?xml version="1.0" encoding="utf-8"?>
<comments xmlns="http://schemas.openxmlformats.org/spreadsheetml/2006/main">
  <authors>
    <author>TrueFasterUser</author>
  </authors>
  <commentList>
    <comment ref="F3" authorId="0">
      <text>
        <r>
          <rPr>
            <b/>
            <sz val="12"/>
            <color indexed="20"/>
            <rFont val="Tahoma"/>
            <family val="2"/>
          </rPr>
          <t>สูตร</t>
        </r>
      </text>
    </comment>
    <comment ref="E5" authorId="0">
      <text>
        <r>
          <rPr>
            <b/>
            <sz val="12"/>
            <color indexed="20"/>
            <rFont val="Tahoma"/>
            <family val="2"/>
          </rPr>
          <t>สูตร</t>
        </r>
      </text>
    </comment>
    <comment ref="C2" authorId="0">
      <text>
        <r>
          <rPr>
            <b/>
            <sz val="12"/>
            <color indexed="20"/>
            <rFont val="Tahoma"/>
            <family val="2"/>
          </rPr>
          <t>สูตร</t>
        </r>
      </text>
    </comment>
  </commentList>
</comments>
</file>

<file path=xl/comments15.xml><?xml version="1.0" encoding="utf-8"?>
<comments xmlns="http://schemas.openxmlformats.org/spreadsheetml/2006/main">
  <authors>
    <author>Personal</author>
    <author>TrueFasterUser</author>
  </authors>
  <commentList>
    <comment ref="F5" authorId="0">
      <text>
        <r>
          <rPr>
            <sz val="8"/>
            <color indexed="18"/>
            <rFont val="Tahoma"/>
            <family val="2"/>
          </rPr>
          <t>Key วันที่ โดยพิมพ์
วัน/เดือน/ปี ค.ศ.
ผลลัพธ์จะได้
25  มิถุนายน  2553</t>
        </r>
      </text>
    </comment>
    <comment ref="D2" authorId="1">
      <text>
        <r>
          <rPr>
            <b/>
            <sz val="12"/>
            <color indexed="20"/>
            <rFont val="Tahoma"/>
            <family val="2"/>
          </rPr>
          <t>สูตร</t>
        </r>
      </text>
    </comment>
    <comment ref="G3" authorId="1">
      <text>
        <r>
          <rPr>
            <b/>
            <sz val="12"/>
            <color indexed="20"/>
            <rFont val="Tahoma"/>
            <family val="2"/>
          </rPr>
          <t>สูตร</t>
        </r>
      </text>
    </comment>
  </commentList>
</comments>
</file>

<file path=xl/comments2.xml><?xml version="1.0" encoding="utf-8"?>
<comments xmlns="http://schemas.openxmlformats.org/spreadsheetml/2006/main">
  <authors>
    <author>Personal</author>
  </authors>
  <commentList>
    <comment ref="A6" authorId="0">
      <text>
        <r>
          <rPr>
            <sz val="8"/>
            <color indexed="18"/>
            <rFont val="Tahoma"/>
            <family val="2"/>
          </rPr>
          <t>Key วันที่ โดยพิมพ์
วัน/เดือน/ปี ค.ศ.
ผลลัพธ์จะได้
25  มิ.ย.  2553</t>
        </r>
      </text>
    </comment>
    <comment ref="F4" authorId="0">
      <text>
        <r>
          <rPr>
            <sz val="8"/>
            <color indexed="18"/>
            <rFont val="Tahoma"/>
            <family val="2"/>
          </rPr>
          <t>Key วันที่ โดยพิมพ์
วัน/เดือน/ปี ค.ศ.
ผลลัพธ์จะได้
25  มิถุนายน  2553</t>
        </r>
      </text>
    </comment>
  </commentList>
</comments>
</file>

<file path=xl/comments3.xml><?xml version="1.0" encoding="utf-8"?>
<comments xmlns="http://schemas.openxmlformats.org/spreadsheetml/2006/main">
  <authors>
    <author>Personal</author>
  </authors>
  <commentList>
    <comment ref="F4" authorId="0">
      <text>
        <r>
          <rPr>
            <sz val="8"/>
            <color indexed="18"/>
            <rFont val="Tahoma"/>
            <family val="2"/>
          </rPr>
          <t>Key วันที่ โดยพิมพ์
วัน/เดือน/ปี ค.ศ.
ผลลัพธ์จะได้
25  มิถุนายน  2553</t>
        </r>
      </text>
    </comment>
    <comment ref="B7" authorId="0">
      <text>
        <r>
          <rPr>
            <sz val="8"/>
            <color indexed="18"/>
            <rFont val="Tahoma"/>
            <family val="2"/>
          </rPr>
          <t>Key วันที่ โดยพิมพ์
วัน/เดือน/ปี ค.ศ.
ผลลัพธ์จะได้
25  มิ.ย.  2553</t>
        </r>
      </text>
    </comment>
    <comment ref="C7" authorId="0">
      <text>
        <r>
          <rPr>
            <sz val="8"/>
            <color indexed="18"/>
            <rFont val="Tahoma"/>
            <family val="2"/>
          </rPr>
          <t>Key วันที่ โดยพิมพ์
วัน/เดือน/ปี ค.ศ.
ผลลัพธ์จะได้
25  มิ.ย.  2553</t>
        </r>
      </text>
    </comment>
    <comment ref="D7" authorId="0">
      <text>
        <r>
          <rPr>
            <sz val="8"/>
            <color indexed="18"/>
            <rFont val="Tahoma"/>
            <family val="2"/>
          </rPr>
          <t>ช่องนี้เป็นสูตร
โดยเมื่อ Key วันที่
ในช่องตั้งแต่วันที่ 
ถึงวันที่แล้ว จะคำนวณวันให้โดยอัตโนมัติ</t>
        </r>
      </text>
    </comment>
  </commentList>
</comments>
</file>

<file path=xl/comments4.xml><?xml version="1.0" encoding="utf-8"?>
<comments xmlns="http://schemas.openxmlformats.org/spreadsheetml/2006/main">
  <authors>
    <author>Personal</author>
  </authors>
  <commentList>
    <comment ref="H4" authorId="0">
      <text>
        <r>
          <rPr>
            <sz val="8"/>
            <color indexed="18"/>
            <rFont val="Tahoma"/>
            <family val="2"/>
          </rPr>
          <t>Key วันที่ โดยพิมพ์
วัน/เดือน/ปี ค.ศ.
ผลลัพธ์จะได้
25  มิถุนายน  2553</t>
        </r>
      </text>
    </comment>
  </commentList>
</comments>
</file>

<file path=xl/comments8.xml><?xml version="1.0" encoding="utf-8"?>
<comments xmlns="http://schemas.openxmlformats.org/spreadsheetml/2006/main">
  <authors>
    <author>Personal</author>
  </authors>
  <commentList>
    <comment ref="I12" authorId="0">
      <text>
        <r>
          <rPr>
            <sz val="12"/>
            <rFont val="Angsana New"/>
            <family val="1"/>
          </rPr>
          <t xml:space="preserve">ให้บันทึกการ
รับชำระเป็น
ค่าติดลบ  เช่น
รับชำระ 250,000
</t>
        </r>
        <r>
          <rPr>
            <sz val="12"/>
            <color indexed="12"/>
            <rFont val="Angsana New"/>
            <family val="1"/>
          </rPr>
          <t>ให้ Key เครื่องหมายลบ
หน้าตัวเลข
ดังนี้  -250000</t>
        </r>
        <r>
          <rPr>
            <sz val="12"/>
            <rFont val="Angsana New"/>
            <family val="1"/>
          </rPr>
          <t xml:space="preserve">
ENTER
จะได้ค่าเป็น
</t>
        </r>
        <r>
          <rPr>
            <sz val="12"/>
            <color indexed="10"/>
            <rFont val="Angsana New"/>
            <family val="1"/>
          </rPr>
          <t>(250,000.00)</t>
        </r>
      </text>
    </comment>
    <comment ref="E5" authorId="0">
      <text>
        <r>
          <rPr>
            <sz val="8"/>
            <color indexed="18"/>
            <rFont val="Tahoma"/>
            <family val="2"/>
          </rPr>
          <t>Key วันที่ โดยพิมพ์
วัน/เดือน/ปี ค.ศ.
ผลลัพธ์จะได้
25  มิถุนายน  2553</t>
        </r>
      </text>
    </comment>
    <comment ref="E7" authorId="0">
      <text>
        <r>
          <rPr>
            <sz val="8"/>
            <color indexed="18"/>
            <rFont val="Tahoma"/>
            <family val="2"/>
          </rPr>
          <t>Key วันที่ โดยพิมพ์
วัน/เดือน/ปี ค.ศ.
ผลลัพธ์จะได้
25  มิถุนายน  2553</t>
        </r>
      </text>
    </comment>
    <comment ref="G5" authorId="0">
      <text>
        <r>
          <rPr>
            <sz val="8"/>
            <color indexed="18"/>
            <rFont val="Tahoma"/>
            <family val="2"/>
          </rPr>
          <t>Key วันที่ โดยพิมพ์
วัน/เดือน/ปี ค.ศ.
ผลลัพธ์จะได้
25  มิถุนายน  2553</t>
        </r>
      </text>
    </comment>
    <comment ref="G7" authorId="0">
      <text>
        <r>
          <rPr>
            <sz val="8"/>
            <color indexed="18"/>
            <rFont val="Tahoma"/>
            <family val="2"/>
          </rPr>
          <t>Key วันที่ โดยพิมพ์
วัน/เดือน/ปี ค.ศ.
ผลลัพธ์จะได้
25  มิถุนายน  2553</t>
        </r>
      </text>
    </comment>
    <comment ref="S5" authorId="0">
      <text>
        <r>
          <rPr>
            <sz val="8"/>
            <color indexed="18"/>
            <rFont val="Tahoma"/>
            <family val="2"/>
          </rPr>
          <t>Key วันที่ โดยพิมพ์
วัน/เดือน/ปี ค.ศ.
ผลลัพธ์จะได้
25  มิถุนายน  2553</t>
        </r>
      </text>
    </comment>
    <comment ref="S6" authorId="0">
      <text>
        <r>
          <rPr>
            <sz val="8"/>
            <color indexed="18"/>
            <rFont val="Tahoma"/>
            <family val="2"/>
          </rPr>
          <t>Key วันที่ โดยพิมพ์
วัน/เดือน/ปี ค.ศ.
ผลลัพธ์จะได้
25  มิถุนายน  2553</t>
        </r>
      </text>
    </comment>
    <comment ref="P7" authorId="0">
      <text>
        <r>
          <rPr>
            <sz val="8"/>
            <color indexed="18"/>
            <rFont val="Tahoma"/>
            <family val="2"/>
          </rPr>
          <t>Key วันที่ โดยพิมพ์
วัน/เดือน/ปี ค.ศ.
ผลลัพธ์จะได้
25  มิถุนายน  2553</t>
        </r>
      </text>
    </comment>
  </commentList>
</comments>
</file>

<file path=xl/sharedStrings.xml><?xml version="1.0" encoding="utf-8"?>
<sst xmlns="http://schemas.openxmlformats.org/spreadsheetml/2006/main" count="918" uniqueCount="615">
  <si>
    <t>รายละเอียดการใช้แบบฟอร์มต่าง ๆ  ของสำนักงานสหกรณ์จังหวัด หรือ สำนักงานส่งเสริมสหกรณ์พื้นที่</t>
  </si>
  <si>
    <t>ที่</t>
  </si>
  <si>
    <t>ชื่อแบบฟอร์ม</t>
  </si>
  <si>
    <t>ผู้เกี่ยวข้อง</t>
  </si>
  <si>
    <t>การใช้แบบฟอร์ม</t>
  </si>
  <si>
    <t>รายละเอียดการหักชำระหนี้</t>
  </si>
  <si>
    <t>สหกรณ์ / กลุ่มเกษตรกร</t>
  </si>
  <si>
    <t xml:space="preserve">เมื่อสหกรณ์/กลุ่มเกษตรกรจ่ายชำระเงินกู้ หรือเงินอื่นใด </t>
  </si>
  <si>
    <t>(ลูกหนี้)</t>
  </si>
  <si>
    <t>โดยหน่วยงานจัดทำเพื่อแนบใบเสร็จรับเงินตัวจริงให้แก่ผู้มาชำระเงิน</t>
  </si>
  <si>
    <t>รายละเอียดการคำนวณ</t>
  </si>
  <si>
    <t>ใช้เป็นเอกสารประกอบรายละเอียดการหักชำระหนี้ (ลำดับที่ 1)</t>
  </si>
  <si>
    <t>โดยหน่วยงานจัดทำเพื่อแสดงการคำนวณดอกเบี้ยและ/หรือค่าปรับ</t>
  </si>
  <si>
    <t>รายละเอียดการส่งคืนเงิน</t>
  </si>
  <si>
    <t>กรมส่งเสริมสหกรณ์</t>
  </si>
  <si>
    <t>ใช้เป็นเอกสารประกอบการส่งเงินใด ๆ คืนกรมฯ โดยแสดงรายละเอียด</t>
  </si>
  <si>
    <t>(ส่วนกลาง)</t>
  </si>
  <si>
    <t>เป็นรายย่อย  พร้อมแนบสำเนาใบนำฝากเงินที่ได้โอนเงินเข้าบัญชีกรมฯ</t>
  </si>
  <si>
    <t>และสำเนาสมุดเงินฝากธนาคารของหน่วยงาน</t>
  </si>
  <si>
    <t>สมุดเงินสด / เงินฝากธนาคาร</t>
  </si>
  <si>
    <t>สำนักงานสหกรณ์จังหวัด /</t>
  </si>
  <si>
    <t>เป็นหลักฐานการบันทึกบัญชีที่เกี่ยวข้องกับเงินสดหรือเงินฝากธนาคาร</t>
  </si>
  <si>
    <t>สำนักงานส่งเสริมสหกรณ์พื้นที่</t>
  </si>
  <si>
    <t>บันทึกเมื่อมีการเคลื่อนไหวทุกครั้งในสมุดบัญชีเงินฝากธนาคาร  หรือ</t>
  </si>
  <si>
    <t>เมื่อได้รับเงินสด  โดยทุกวันสิ้นเดือนให้สรุปยอดไว้เป็นรายเดือน</t>
  </si>
  <si>
    <t>ถือเป็นสมุดบัญชีขั้นต้นและขั้นปลาย</t>
  </si>
  <si>
    <t>(ข้อสังเกต ยอดคงเหลือจะเท่ากับยอด ณ วันสิ้นเดือนในสมุดบัญชีเงินฝาก)</t>
  </si>
  <si>
    <t>สมุดแยกประเภท</t>
  </si>
  <si>
    <t>เป็นสมุดบัญชีขั้นปลาย  ที่ใช้ผ่านรายการบัญชีต่าง ๆ สรุปยอดเป็นรายเดือน</t>
  </si>
  <si>
    <t>เพื่อให้สามารถนำยอดรวมไปจัดทำงบทดลองได้</t>
  </si>
  <si>
    <t>ใบโอน</t>
  </si>
  <si>
    <t>โดยบันทึกตามหลักบัญชีคู่ มีทั้งด้านเดบิต และเครดิต  เช่น  การปรับปรุง</t>
  </si>
  <si>
    <t>การบันทึกบัญชีที่เคยบันทึกไปแล้ว, การบันทึกรายการล้างบัญชีเงินระหว่าง</t>
  </si>
  <si>
    <t>ดำเนินการ, การตั้งรายได้ค้างรับ ณ วันสิ้นปี เพื่อปิดบัญชี  เป็นต้น</t>
  </si>
  <si>
    <t>ทะเบียนคุมลูกหนี้รายตัว</t>
  </si>
  <si>
    <t>ใช้เป็นหลักฐานการบันทึกรายละเอียดลูกหนี้รายตัวแต่ละราย  เพื่อควบคุม</t>
  </si>
  <si>
    <t>ต้นเงิน  ดอกเบี้ยเงินกู้  ค่าปรับรับ  หรือรายการใด ๆ ของลูกหนี้รายนั้นๆ</t>
  </si>
  <si>
    <t>ทะเบียนคุมคำขอกู้ / สัญญา</t>
  </si>
  <si>
    <t>เป็นหลักฐานบันทึกคุมยอดการขอกู้ หรือการทำสัญญาของลูกหนี้แต่ละ</t>
  </si>
  <si>
    <t>โครงการ / เงินทุน</t>
  </si>
  <si>
    <t>รายงานทางการเงิน</t>
  </si>
  <si>
    <t>เป็นการรายงานฐานะทางการเงิน และผลการดำเนินงานของแต่ละ</t>
  </si>
  <si>
    <t>โครงการ/เงินทุนในภาพรวมของหน่วยงาน  ให้กรมทราบตามระยะเวลา</t>
  </si>
  <si>
    <t xml:space="preserve">ที่กำหนดโดยให้รายงานเป็นรายไตรมาส  และรายปี (ณ วันสิ้นปีงบประมาณ) </t>
  </si>
  <si>
    <t>สมุดรายวันทั่วไป</t>
  </si>
  <si>
    <t>ใช้กรณีที่หน่วยงานไม่ได้ใช้สมุดเงินสด / เงินฝากธนาคาร  เป็นหลักฐาน</t>
  </si>
  <si>
    <t>ในการบันทึกบัญชี  ถือเป็นเพียงสมุดบัญชีขั้นต้นเท่านั้น  และต้องใช้ร่วมกับ</t>
  </si>
  <si>
    <t>สมุดแยกประเภทเช่นกัน</t>
  </si>
  <si>
    <t>ทะเบียนคุมรายการรับ-จ่ายสำหรับเงิน</t>
  </si>
  <si>
    <t>ใช้สำหรับบันทึกรายการเคลื่อนไหวที่เกี่ยวข้องกับการรับ-จ่ายเงินค่าบริหาร</t>
  </si>
  <si>
    <t>ค่าบริหารจัดการ</t>
  </si>
  <si>
    <t>จัดการ หรือเงินจ่ายขาด (แล้วแต่กรณีของแต่ละโครงการ)  โดยบันทึกทุกครั้ง</t>
  </si>
  <si>
    <t>ที่มียอดเคลื่อนไหว  ทุกวันสิ้นเดือนให้สรุปยอดไว้เป็นรายเดือน</t>
  </si>
  <si>
    <t>แบบรายงานการเบิกจ่ายเงินค่าบริหารจัดการ</t>
  </si>
  <si>
    <t>เป็นหลักฐานรายงานการเบิกจ่ายเงินค่าบริหารจัดการโครงการที่หน่วยงาน</t>
  </si>
  <si>
    <t xml:space="preserve">ได้เบิกจ่ายจริง  หลังจากที่ได้บันทึกทะเบียนคุม (ลำดับที่ 11) แล้ว  </t>
  </si>
  <si>
    <t>รายงานให้กรมทราบตามระยะเวลาที่กำหนด  โดยจัดส่งพร้อมสำเนา</t>
  </si>
  <si>
    <t xml:space="preserve">บัญชีเงินฝากธนาคารเงินค่าบริหารจัดการ  </t>
  </si>
  <si>
    <t>ให้เก็บไว้ที่สำนักงานของหน่วยงาน  ไม่ต้องส่งให้กรมฯ</t>
  </si>
  <si>
    <t>(หน่วย:บาท)</t>
  </si>
  <si>
    <t>วันที่ชำระ</t>
  </si>
  <si>
    <t>เงินต้นค้าง</t>
  </si>
  <si>
    <t>จำนวนเงิน</t>
  </si>
  <si>
    <t>แยกชำระเป็น</t>
  </si>
  <si>
    <t>หลักฐาน</t>
  </si>
  <si>
    <t>ครั้งนี้</t>
  </si>
  <si>
    <t>ชำระยกมา</t>
  </si>
  <si>
    <t>ที่ชำระ</t>
  </si>
  <si>
    <t>เงินต้น</t>
  </si>
  <si>
    <t>ดอกเบี้ยเงินกู้</t>
  </si>
  <si>
    <t>ค่าปรับรับ</t>
  </si>
  <si>
    <t>ดอกเบี้ยเงินฝากธนาคาร</t>
  </si>
  <si>
    <t>รายได้อื่นๆ</t>
  </si>
  <si>
    <t>ชำระยกไป</t>
  </si>
  <si>
    <t>อ้างอิง</t>
  </si>
  <si>
    <t>(ลงชื่อ)_______________________________ ผู้จัดทำ</t>
  </si>
  <si>
    <t>(ลงชื่อ)_______________________________ ผู้ตรวจสอบ</t>
  </si>
  <si>
    <t>1.  ให้สำนักงานสหกรณ์จังหวัดจัดทำแบบ  จำนวน 3 ชุด  โดยเก็บต้นฉบับเป็นหลักฐานให้ สตง. ตรวจสอบ  แล้วส่งสำเนาให้สหกรณ์ 1 ชุด และหน่วยส่งเสริมและพัฒนาสหกรณ์ 1 ชุด</t>
  </si>
  <si>
    <t>2.  ดอกเบี้ยเงินฝากธนาคาร ให้ตรวจสอบจากสำเนาสมุดบัญชีเงินฝากธนาคาร  หรือ  STATEMENT  ของสหกรณ์</t>
  </si>
  <si>
    <t>3.  รายได้อื่น ๆ  หมายถึง  รายได้ที่นอกเหนือจากรายการที่ได้ระบุไว้  ซึ่งไม่สามารถจัดเข้าพวกได้</t>
  </si>
  <si>
    <t>4.  หลักฐานอ้างอิง  หมายถึง  สำเนาการโอนเงินเข้าบัญชีของสำนักงานสหกรณ์จังหวัด  หรือใบเสร็จรับเงินที่สำนักงานสหกรณ์จังหวัดออกให้สหกรณ์</t>
  </si>
  <si>
    <t>วันที่คำนวณดอกเบี้ยเงินกู้/ค่าปรับรับ</t>
  </si>
  <si>
    <t>รวม</t>
  </si>
  <si>
    <t>อัตรา</t>
  </si>
  <si>
    <t>การคำนวณ</t>
  </si>
  <si>
    <t>ดอกเบี้ยเงินกู้/ค่าปรับรับ</t>
  </si>
  <si>
    <t>ตั้งแต่วันที่</t>
  </si>
  <si>
    <t>ถึงวันที่</t>
  </si>
  <si>
    <t>(วัน)</t>
  </si>
  <si>
    <t>ที่คำนวณได้</t>
  </si>
  <si>
    <t>ชื่อสหกรณ์ / กลุ่ม</t>
  </si>
  <si>
    <t>วันที่</t>
  </si>
  <si>
    <t>รายได้อื่น ๆ</t>
  </si>
  <si>
    <t>รวมเป็นเงิน</t>
  </si>
  <si>
    <t>หมายเหตุ</t>
  </si>
  <si>
    <t>สัญญา</t>
  </si>
  <si>
    <t>ชำระ</t>
  </si>
  <si>
    <t>สหกรณ์/กลุ่ม</t>
  </si>
  <si>
    <t>สหกรณ์จังหวัด</t>
  </si>
  <si>
    <t>ทิ้งสิ้น</t>
  </si>
  <si>
    <t>ระบุชื่อสถาบันแต่ละรายที่ชำระตามลำดับ</t>
  </si>
  <si>
    <t>กรณีเป็นลูกหนี้ดำเนินคดี</t>
  </si>
  <si>
    <t>ดอกเบี้ยตาม</t>
  </si>
  <si>
    <t>ค่าปรับตาม</t>
  </si>
  <si>
    <t>มีคำพิพาษาแล้ว(เปลี่ยนหัวตาราง)</t>
  </si>
  <si>
    <t>คำพิพาษษา</t>
  </si>
  <si>
    <t>คำพิพากษา</t>
  </si>
  <si>
    <t>รวมเป็นเงินทั้งสิ้น</t>
  </si>
  <si>
    <t>หลักฐานการโอนเงินคืนกรมส่งเสริมสหกรณ์</t>
  </si>
  <si>
    <t>ลงวันที่____________________  หรือ</t>
  </si>
  <si>
    <t xml:space="preserve">ลงวันที่____________________ </t>
  </si>
  <si>
    <t>จำนวนเงินในยอดรวมจะต้องเท่ากับสำเนาคำขอโอนเงินหรือใบฝากเงินฯ</t>
  </si>
  <si>
    <t>สำหรับดอกเบี้ยเงินฝากธนาคารของสหกรณ์  ให้สำนักงานสหกรณ์จังหวัดเป็นผู้ตรวจสอบยอดเงินและเก็บเป็นหลักฐานให้ สตง. ตรวจสอบที่สำนักงานสหกรณ์จังหวัด</t>
  </si>
  <si>
    <t>หน้า_______</t>
  </si>
  <si>
    <t>ว.ด.ป.</t>
  </si>
  <si>
    <t>ที่เอกสาร</t>
  </si>
  <si>
    <t>รายการ</t>
  </si>
  <si>
    <t>หน้า</t>
  </si>
  <si>
    <t>รายรับ (Dr.)</t>
  </si>
  <si>
    <t>รายจ่าย (Cr.)</t>
  </si>
  <si>
    <t>คงเหลือ</t>
  </si>
  <si>
    <t>รับชำระ</t>
  </si>
  <si>
    <t>บัญชี</t>
  </si>
  <si>
    <t>ต้นเงิน</t>
  </si>
  <si>
    <t>ด.บ.เงินกู้รับ</t>
  </si>
  <si>
    <t>ด.บ.เงินกู้ค้างรับ</t>
  </si>
  <si>
    <t>ค่าปรับค้างรับ</t>
  </si>
  <si>
    <t>ด.บ.ธนาคาร</t>
  </si>
  <si>
    <t>ด.บ.สหกรณ์</t>
  </si>
  <si>
    <t>อื่น ๆ</t>
  </si>
  <si>
    <t>รวมเงินรับ</t>
  </si>
  <si>
    <t>อื่นๆ</t>
  </si>
  <si>
    <t>รวมเงินจ่าย</t>
  </si>
  <si>
    <t>สมุดบัญชีแยกประเภท</t>
  </si>
  <si>
    <t>ชื่อบัญชี________________________________</t>
  </si>
  <si>
    <t>วันเดือนปี</t>
  </si>
  <si>
    <t>หน้าบัญชี</t>
  </si>
  <si>
    <t>Dr.</t>
  </si>
  <si>
    <t>Cr.</t>
  </si>
  <si>
    <t>สำนักงานสหกรณ์จังหวัด_____________________</t>
  </si>
  <si>
    <t>โครงการ___________________________________________</t>
  </si>
  <si>
    <t>เลขที่ใบโอน________/________</t>
  </si>
  <si>
    <t>วันที่__________เดือน_________________พ.ศ.___________</t>
  </si>
  <si>
    <t>ชื่อบัญชี</t>
  </si>
  <si>
    <t>แยกประเภท</t>
  </si>
  <si>
    <t>ย่อย</t>
  </si>
  <si>
    <t xml:space="preserve">รวมเงิน  </t>
  </si>
  <si>
    <t>คำอธิบาย</t>
  </si>
  <si>
    <t>ผู้ทำ</t>
  </si>
  <si>
    <t>ผู้อนุมัติ</t>
  </si>
  <si>
    <t>พนักงานบัญชี</t>
  </si>
  <si>
    <t>โครงการ</t>
  </si>
  <si>
    <t>สำนักงานสหกรณ์จังหวัด</t>
  </si>
  <si>
    <t>ชื่อ  สหกรณ์ / กลุ่ม</t>
  </si>
  <si>
    <t>วัตถุประสงค์</t>
  </si>
  <si>
    <t>ลงวันที่</t>
  </si>
  <si>
    <t>อัตรา  ดอกเบี้ยเงินกู้</t>
  </si>
  <si>
    <t>วงเงินกู้ตามสัญญา</t>
  </si>
  <si>
    <t>บาท</t>
  </si>
  <si>
    <t>ยอดหนี้คงเหลือ</t>
  </si>
  <si>
    <t>อัตรา  ค่าปรับ</t>
  </si>
  <si>
    <t>ปี</t>
  </si>
  <si>
    <t>วัน</t>
  </si>
  <si>
    <t>วันครบกำหนดชำระงวดที่</t>
  </si>
  <si>
    <t>(1)</t>
  </si>
  <si>
    <t>(2)</t>
  </si>
  <si>
    <t>(3)</t>
  </si>
  <si>
    <t>(5)  เงินกู้</t>
  </si>
  <si>
    <t>(6)  ดอกเบี้ยเงินกู้</t>
  </si>
  <si>
    <t>(7)  ค่าปรับรับ</t>
  </si>
  <si>
    <t>วันที่รับเงิน/</t>
  </si>
  <si>
    <t>ต้นเงิน /</t>
  </si>
  <si>
    <t>+ กู้เพิ่ม</t>
  </si>
  <si>
    <t>- รับชำระ</t>
  </si>
  <si>
    <t>ยกมา</t>
  </si>
  <si>
    <t>+ เพิ่ม</t>
  </si>
  <si>
    <t>ดอกเบี้ย</t>
  </si>
  <si>
    <t>วันส่งชำระ</t>
  </si>
  <si>
    <t>ยอดยกมา</t>
  </si>
  <si>
    <t>ธนาคาร</t>
  </si>
  <si>
    <t>เงินกู้</t>
  </si>
  <si>
    <t>คำอธิบายการกรอกแบบทะเบียนคุมลูกหนี้รายตัว</t>
  </si>
  <si>
    <t>ให้ระบุวัน เดือน ปี ที่บันทึกรายการ และวันที่คำนวณดอกเบี้ย/ค่าปรับรายไตรมาส  เช่น ไตรมาสที่ 1/51 (92 วัน)  เป็นต้น</t>
  </si>
  <si>
    <t xml:space="preserve">ให้ระบุเลขที่เอกสารที่เกี่ยวข้องกับรายการที่เกิดขึ้น เช่น  เลขที่ใบสำคัญการโอนเงิน / การรับชำระหนี้ </t>
  </si>
  <si>
    <t>ให้ระบุลักษณะของรายการที่เกิดขึ้น  เช่น  โอนเงินให้.........  รับชำระเงิน.........  ตั้งดอกเบี้ยค้างไตรมาส.........</t>
  </si>
  <si>
    <t>(4)</t>
  </si>
  <si>
    <t>วันที่รับเงิน / วันส่งชำระ</t>
  </si>
  <si>
    <t>ให้ระบุวัน เดือน ปี ที่เบิกจ่ายเงินกู้ให้แก่ลูกหนี้  หรือวันที่ได้รับชำระเงินจากลูกหนี้</t>
  </si>
  <si>
    <t>(5)</t>
  </si>
  <si>
    <t>ให้ระบุจำนวนเงินที่เกี่ยวข้องกับเงินกู้ยืม</t>
  </si>
  <si>
    <t>เป็นยอดเงินกู้ยืมที่เบิกจ่ายครั้งแรก  หรือยอดเงินกู้ยืมคงเหลือจากปีงบประมาณที่ผ่านมา หรือไตรมาสที่ผ่านมา หรืองวดบัญชีที่ผ่านมา</t>
  </si>
  <si>
    <t>เป็นยอดเงินกู้ยืมคงเหลือได้มาจาก  ต้นเงิน/ยอดยกมา + กู้เพิ่ม - รับชำระ</t>
  </si>
  <si>
    <t>(6)</t>
  </si>
  <si>
    <t>เป็นยอดดอกเบี้ยเงินกู้ค้างรับ  หรือดอกเบี้ยเงินกู้ยืมคงเหลือจากปีงบประมาณที่ผ่านมา  หรือไตรมาสที่ผ่านมา หรืองวดบัญชีที่ผ่านมา</t>
  </si>
  <si>
    <t>เป็นยอดดอกเบี้ยเงินกู้ยืมที่คำนวณเพิ่มในปีงบประมาณนี้ หรือไตรมาสนี้ หรือยอดที่คำนวณได้ถึงวันที่ได้รับชำระเงินจากลูกหนี้</t>
  </si>
  <si>
    <t>เป็นยอดดอกเบี้ยเงินกู้ยืมคงเหลือได้มาจาก  ยกมา + เพิ่ม - รับชำระ</t>
  </si>
  <si>
    <t>(7)</t>
  </si>
  <si>
    <t>เป็นยอดค่าปรับค้างรับ  หรือค่าปรับรับคงเหลือจากปีงบประมาณที่ผ่านมา  หรือไตรมาสที่ผ่านมา หรืองวดบัญชีที่ผ่านมา</t>
  </si>
  <si>
    <t>เป็นยอดค่าปรับรับที่คำนวณเพิ่มในปีงบประมาณนี้ หรือไตรมาสนี้ หรือยอดที่คำนวณได้ถึงวันที่ได้รับชำระเงินจากลูกหนี้</t>
  </si>
  <si>
    <t>เป็นยอดค่าปรับรับคงเหลือได้มาจาก  ยกมา + เพิ่ม - รับชำระ</t>
  </si>
  <si>
    <t>(8)</t>
  </si>
  <si>
    <t>ดอกเบี้ยธนาคาร</t>
  </si>
  <si>
    <t>ให้ระบุจำนวนเงินที่ได้รับจากลูกหนี้เฉพาะส่วนที่เป็นดอกเบี้ยเงินฝากธนาคาร  จากบัญชีที่เปิดขึ้นเพื่อดำเนินการตามโครงการเท่านั้น</t>
  </si>
  <si>
    <t>(9)</t>
  </si>
  <si>
    <t>ให้ระบุวิธีการคำนวณดอกเบี้ยเงินกู้ / ค่าปรับรับ  เช่น  ต้นเงิน * อัตราดอกเบี้ย (%) * (จำนวนวัน/365)</t>
  </si>
  <si>
    <t>ประจำปีงบประมาณ พ.ศ._____________</t>
  </si>
  <si>
    <t>ลำดับที่</t>
  </si>
  <si>
    <t>วัน เดือน ปี</t>
  </si>
  <si>
    <t>เลขที่</t>
  </si>
  <si>
    <t>เลขที่สัญญา</t>
  </si>
  <si>
    <t>จำนวนเงินกู้</t>
  </si>
  <si>
    <t>กำหนดชำระคืน</t>
  </si>
  <si>
    <t>วันครบกำหนด</t>
  </si>
  <si>
    <t>ที่ขอกู้</t>
  </si>
  <si>
    <t>คำขอกู้</t>
  </si>
  <si>
    <t>(ปี)</t>
  </si>
  <si>
    <t>ค่าปรับ</t>
  </si>
  <si>
    <t>ลำดับ</t>
  </si>
  <si>
    <t>ชื่อสหกรณ์ / กลุ่มเกษตรกร</t>
  </si>
  <si>
    <t>วันที่สัญญา</t>
  </si>
  <si>
    <t>วันที่รับเงิน</t>
  </si>
  <si>
    <t>ต้นเงินกู้</t>
  </si>
  <si>
    <t>ดบ.ธนาคาร</t>
  </si>
  <si>
    <t>สหกรณ์/</t>
  </si>
  <si>
    <t>กลุ่มฯ</t>
  </si>
  <si>
    <t>รวมทั้งสิ้น</t>
  </si>
  <si>
    <t>เดบิต</t>
  </si>
  <si>
    <t>เครดิต</t>
  </si>
  <si>
    <t>เงินสด</t>
  </si>
  <si>
    <t>เงินโอนให้ส่วนกลาง</t>
  </si>
  <si>
    <t>ลูกหนี้เงินกู้ยืม</t>
  </si>
  <si>
    <t>ดอกเบี้ยเงินกู้ยืมค้างรับ</t>
  </si>
  <si>
    <t>เงินรับโอนจากส่วนกลาง - เพื่อให้กู้</t>
  </si>
  <si>
    <t>เงินรับโอนจากส่วนกลาง - เพื่อเป็นค่าใช้จ่าย</t>
  </si>
  <si>
    <t>ดอกเบี้ยเงินฝากธนาคาร สหกรณ์ / กลุ่มเกษตรกร</t>
  </si>
  <si>
    <t>ดอกเบี้ยเงินกู้ยืมรับ</t>
  </si>
  <si>
    <t>รายได้…………(ระบุประเภท)</t>
  </si>
  <si>
    <t>ค่าใช้จ่าย…………(ระบุประเภท)</t>
  </si>
  <si>
    <t>รายได้สูง / (ต่ำ) กว่าค่าใช้จ่ายสะสม</t>
  </si>
  <si>
    <t>รายได้</t>
  </si>
  <si>
    <t>รวมรายได้</t>
  </si>
  <si>
    <t>ค่าใช้จ่าย</t>
  </si>
  <si>
    <t>รวมค่าใช้จ่าย</t>
  </si>
  <si>
    <t>รายได้สูง / (ต่ำ) กว่าค่าใช้จ่าย</t>
  </si>
  <si>
    <t>งบดุล</t>
  </si>
  <si>
    <t>สินทรัพย์</t>
  </si>
  <si>
    <t>รวมสินทรัพย์</t>
  </si>
  <si>
    <t>หนี้สินและส่วนของเงินทุน</t>
  </si>
  <si>
    <t>รวมหนี้สินและส่วนของเงินทุน</t>
  </si>
  <si>
    <t>เดือน</t>
  </si>
  <si>
    <t>สต.</t>
  </si>
  <si>
    <t>ทะเบียนคุมรายการรับ - จ่าย  สำหรับเงินค่าบริหารจัดการ</t>
  </si>
  <si>
    <t>เงินกองทุนสงเคราะห์เกษตรกร  โครงการสนับสนุนสินเชื่อเพื่อจัดหาปัจจัยการผลิตทางการเกษตรแก่สถาบันเกษตรกร</t>
  </si>
  <si>
    <t>รายรับ</t>
  </si>
  <si>
    <t>รายจ่าย</t>
  </si>
  <si>
    <t>(12)</t>
  </si>
  <si>
    <t xml:space="preserve">วัน เดือน ปี </t>
  </si>
  <si>
    <t>วัน เดืนอ ปี</t>
  </si>
  <si>
    <t>(10)</t>
  </si>
  <si>
    <t>(11)</t>
  </si>
  <si>
    <t>ที่บันทึก</t>
  </si>
  <si>
    <t>ที่รับ-จ่าย</t>
  </si>
  <si>
    <t>เงินค่าบริหาร</t>
  </si>
  <si>
    <t>คชจ.เดินทางเพื่อ</t>
  </si>
  <si>
    <t>ค่าตอบแทน</t>
  </si>
  <si>
    <t>ค่ารับรอง</t>
  </si>
  <si>
    <t>รวมรายจ่าย</t>
  </si>
  <si>
    <t>ยอดเงินคงเหลือ</t>
  </si>
  <si>
    <t xml:space="preserve">จัดการฯ </t>
  </si>
  <si>
    <t>ตรวจสอบ ติดตาม</t>
  </si>
  <si>
    <t>เข้าร่วมประชุม</t>
  </si>
  <si>
    <t>การปฏิบัติงาน</t>
  </si>
  <si>
    <t>ในการจัดประชุม</t>
  </si>
  <si>
    <t>(บาท)</t>
  </si>
  <si>
    <t>ประเมินผลการใช้เงิน</t>
  </si>
  <si>
    <t>นอกเวลาราชการ</t>
  </si>
  <si>
    <t>รวม ช่อง (6) ถึง (10)</t>
  </si>
  <si>
    <t>คำชี้แจงทะเบียนคุมรายการรับ - จ่าย  สำหรับเงินค่าบริหารจัดการ</t>
  </si>
  <si>
    <t>ช่องที่ (1)</t>
  </si>
  <si>
    <t>ช่องที่ (2)</t>
  </si>
  <si>
    <t>ช่องที่ (3)</t>
  </si>
  <si>
    <t>ช่องที่ (4)</t>
  </si>
  <si>
    <t>ช่องที่ (5)</t>
  </si>
  <si>
    <t>ช่องที่ (6)</t>
  </si>
  <si>
    <t>ช่องที่ (7)</t>
  </si>
  <si>
    <t>ช่องที่ (8)</t>
  </si>
  <si>
    <t>ช่องที่ (9)</t>
  </si>
  <si>
    <t>ช่องที่ (10)</t>
  </si>
  <si>
    <t>ช่องที่ (11)</t>
  </si>
  <si>
    <t>ช่องที่ (12)</t>
  </si>
  <si>
    <t>โครงการสนับสนุนสินเชื่อเพื่อจัดหาปัจจัยการผลิตทางการเกษตรแก่สถาบันเกษตรกร</t>
  </si>
  <si>
    <t>เงินกองทุนสงเคราะห์เกษตรกร</t>
  </si>
  <si>
    <t xml:space="preserve"> - ค่าเบี้ยเลี้ยงวันละ</t>
  </si>
  <si>
    <t>.............</t>
  </si>
  <si>
    <t>จำนวน</t>
  </si>
  <si>
    <t>คน</t>
  </si>
  <si>
    <t xml:space="preserve"> - ค่าเช่าที่พักวันละ</t>
  </si>
  <si>
    <t xml:space="preserve"> - ค่าพาหนะ ...............................................................................................</t>
  </si>
  <si>
    <t xml:space="preserve"> - ค่าใช้จ่ายอื่น ๆ (ถ้ามีระบุ) .........................................................................</t>
  </si>
  <si>
    <t>ค่าตอบแทนการปฏิบัติงานนอกเวลาราชการ</t>
  </si>
  <si>
    <t xml:space="preserve"> - ค่าอาหารว่างและเครื่องดื่มคนละ ............. บาท  จำนวน ............. วัน</t>
  </si>
  <si>
    <t xml:space="preserve"> - ค่าอาหารคนละ ............. บาท  จำนวน ............. วัน</t>
  </si>
  <si>
    <t>(ตัวอักษร)</t>
  </si>
  <si>
    <t>จำนวนเงินจัดสรรที่ได้รับอนุมัติ</t>
  </si>
  <si>
    <t>จำนวนเงินที่เบิกจ่ายแล้วสะสม</t>
  </si>
  <si>
    <t>จำนวนเงินคงเหลือ</t>
  </si>
  <si>
    <t>ณ  วันที่.....................................ตามสมุดบัญชีเงินฝากธนาคาร</t>
  </si>
  <si>
    <t>ลงชื่อ</t>
  </si>
  <si>
    <t xml:space="preserve"> .............................................................</t>
  </si>
  <si>
    <t>ผู้จ่ายเงิน</t>
  </si>
  <si>
    <t>(.............................................................)</t>
  </si>
  <si>
    <t>ตำแหน่ง</t>
  </si>
  <si>
    <t>คำชี้แจงแบบรายงานการเบิกจ่ายเงินค่าบริหารจัดการ</t>
  </si>
  <si>
    <t>การเบิกจ่ายเงินค่าบริหารจัดการโครงการฯ</t>
  </si>
  <si>
    <t>รายการเบิกจ่ายค่าใช้จ่ายต่าง ๆ ให้ปฏิบัติตามประกาศกรมส่งเสริมสหกรณ์ เรื่อง หลักเกณฑ์การเบิกจ่ายเงินค่าบริหารจัดการโครงการ</t>
  </si>
  <si>
    <t>สนับสนุนสินเชื่อเพื่อจัดหาปัจจัยการผลิตทางการเกษตรแก่สถาบันเกษตรกร ประกาศ ณ วันที่ 29 สิงหาคม พ.ศ.2551 โดยเคร่งครัด</t>
  </si>
  <si>
    <t>และให้อยู่ในดุลพินิจของผู้มีอำนาจพิจารณาอนุมัติภายในวงเงินที่ได้รับจัดสรร</t>
  </si>
  <si>
    <t>ให้สำนักงานสหกรณ์จังหวัด / สำนักงานส่งเสริมสหกรณ์พื้นที่ 1 และ 2 เบิกจ่ายเงินค่าบริหารจัดการโครงการฯ โดยให้สหกรณ์จังหวัด/</t>
  </si>
  <si>
    <t>ผู้อำนวยการสำนักงานส่งเสริมสหกรณ์พื้นที่ 1 และ 2 เป็นผู้อนุมัติ/พิจารณาค่าใช้จ่ายให้อยู่ภายในวงเงินที่ได้รับจัดสรรในแต่ละครั้ง</t>
  </si>
  <si>
    <t>ห้ามไม่ให้สำนักงานสหกรณ์จังหวัด / สำนักงานส่งเสริมสหกรณ์พื้นที่ 1 และ 2 นำเงินค่าบริหารจัดการโครงการฯ ไปใช้จ่ายเพื่อการอื่น</t>
  </si>
  <si>
    <t>ซึ่งนอกเหนือจากที่ระบุไว้ตามประกาศกรมฯ ในข้อ 5)</t>
  </si>
  <si>
    <t>สหกรณ์พื้นที่ 1 และ 2 เพื่อให้สำนักงานการตรวจเงินแผ่นดิน หรือกลุ่มตรวจสอบภายในตรวจสอบ</t>
  </si>
  <si>
    <t>ให้สำนักงานสหกรณ์จังหวัด/สำนักงานส่งเสริมสหกรณ์พื้นที่ 1 และ 2 จัดส่งแบบรายงานการเบิกจ่ายเงินค่าบริหารจัดการโครงการฯ</t>
  </si>
  <si>
    <t>นับแต่วันที่ได้มีการเบิกจ่ายเงิน  หากมีเหตุทำให้เกิดความล่าช้าและคาดว่าจะไม่สามารถดำเนินการได้ภายในเวลาที่กำหนด ให้จัดส่งแบบ</t>
  </si>
  <si>
    <t>รายงานฯ ทางโทรสารหมายเลข 0 - 2628 - 5548 หรือ 0 - 2281 - 7900 ก่อนโดยอนุโลม แล้วให้เร่งดำเนินการจัดส่งเป็นเอกสาร</t>
  </si>
  <si>
    <t>ในภายหลัง เพื่อกรมฯ จะได้จัดทำรายงานผลการใช้จ่ายเงินให้กรมบัญชีกลาง กองทุนสงเคราะห์เกษตรกรและหน่วยงานที่เกี่ยวข้องทราบ</t>
  </si>
  <si>
    <t>การบันทึกบัญชีเงินกองทุนสงเคราะห์เกษตรกร  โครงการสนับสนุนสินเชื่อเพื่อจัดหาปัจจัยการผลิตทางการเกษตรแก่สถาบันเกษตรกร</t>
  </si>
  <si>
    <t>กิจกรรม</t>
  </si>
  <si>
    <t>สมุดบัญชี/ทะเบียน/บัญชีย่อย</t>
  </si>
  <si>
    <t>วิธีบันทึกบัญชี</t>
  </si>
  <si>
    <t>เมื่อสำนักงานสหกรณ์จังหวัดได้รับโอนเงินเข้าบัญชี</t>
  </si>
  <si>
    <t>ใบสำคัญการลงบัญชีด้านรับ</t>
  </si>
  <si>
    <t>- สมุดเงินสด/เงินฝากธนาคารด้านรับ</t>
  </si>
  <si>
    <t>Dr. เงินฝากธนาคาร</t>
  </si>
  <si>
    <t>- หลักฐานการโอนเงินเข้า</t>
  </si>
  <si>
    <t>Cr.  เงินรับโอนจากส่วนกลาง - เพื่อให้กู้</t>
  </si>
  <si>
    <t>สำหรับเงินกู้</t>
  </si>
  <si>
    <t>แก่สถาบันเกษตรกรตามที่ได้รับอนุมัติ</t>
  </si>
  <si>
    <t xml:space="preserve">   บัญชีของ สสจ.</t>
  </si>
  <si>
    <t>(บันทึกเงินรับโอนจากกรมฯ เพื่อให้กู้)</t>
  </si>
  <si>
    <t>เมื่อสำนักงานสหกรณ์จังหวัดได้รับเงินโอนเข้าบัญชี</t>
  </si>
  <si>
    <t>Cr.  เงินรับโอนจากส่วนกลาง - เพื่อเป็นค่าใช้จ่าย</t>
  </si>
  <si>
    <t>สำหรับค่าใช้จ่าย</t>
  </si>
  <si>
    <t>ค่าใช้จ่ายค่าบริหารจัดการโครงการฯ</t>
  </si>
  <si>
    <t>(บันทึกรับเงินค่าบริหารจัดการโครงการจากกรมฯ สำหรับจ่าย</t>
  </si>
  <si>
    <t>เป็นค่าใช้จ่ายของโครงการ)</t>
  </si>
  <si>
    <t>- ทะเบียนคุมรายการรับ - จ่ายสำหรับ</t>
  </si>
  <si>
    <t>บันทึกรายการที่เกิดขึ้นตามแบบฟอร์ม เพื่อคุมยอดการรับ-จ่าย</t>
  </si>
  <si>
    <t xml:space="preserve">   เงินค่าบริหารจัดการโครงการฯ</t>
  </si>
  <si>
    <t>เงินให้เป็นปัจจุบัน</t>
  </si>
  <si>
    <t>เมื่อสำนักงานสหกรณ์จังหวัดเบิกจ่ายเงินกู้ให้แก่</t>
  </si>
  <si>
    <t>ใบสำคัญการลงบัญชีด้านจ่าย</t>
  </si>
  <si>
    <t>- สมุดเงินสด/เงินฝากธนาคารด้านจ่าย</t>
  </si>
  <si>
    <t>Dr. ลูกหนี้เงินกู้ยืม</t>
  </si>
  <si>
    <t xml:space="preserve">สถาบันเกษตรกรที่ทำสัญญาเข้าร่วมโครงการฯ </t>
  </si>
  <si>
    <t>- เอกสารหลักฐานขอเบิกเงิน</t>
  </si>
  <si>
    <t>- ทะเบียนคุมลูกหนี้รายตัว</t>
  </si>
  <si>
    <t>Cr. เงินฝากธนาคาร</t>
  </si>
  <si>
    <t xml:space="preserve"> </t>
  </si>
  <si>
    <t>- สัญญากู้ฯ และอื่น ๆ</t>
  </si>
  <si>
    <t>- ทะเบียนคุมคำขอกู้ / สัญญา</t>
  </si>
  <si>
    <t>(บันทึกการเบิกจ่ายเงินกู้ให้แก่ลูกหนี้สถาบันเกษตรกร)</t>
  </si>
  <si>
    <t>- หลักฐานการโอนเงินออก</t>
  </si>
  <si>
    <t xml:space="preserve">  จากบัญชีของ สสจ.</t>
  </si>
  <si>
    <t>เมื่อได้รับชำระหนี้จากลูกหนี้สถาบันเกษตรกร</t>
  </si>
  <si>
    <t>4.1) บันทึกการรับชำระหนี้จากลูกหนี้</t>
  </si>
  <si>
    <t>กรณีรับชำระหนี้จากลูกหนี้ปกติ</t>
  </si>
  <si>
    <t>- เอกสารการส่งชำระหนี้จาก</t>
  </si>
  <si>
    <t xml:space="preserve">   สถาบันเกษตรกร (ลูกหนี้)</t>
  </si>
  <si>
    <t>Cr.  ลูกหนี้เงินกู้ยืม (ระบุชื่อสถาบันเกษตรกร)</t>
  </si>
  <si>
    <t>(บันทึกการรับชำระหนี้จากลูกหนี้)</t>
  </si>
  <si>
    <t>- สำเนาสมุดบัญชีเงินฝาก</t>
  </si>
  <si>
    <t>กรณีรับชำระหนี้และมีดอกเบี้ยหรือค่าปรับเกิดขึ้น</t>
  </si>
  <si>
    <t xml:space="preserve">   ธนาคารของสถาบันเกษตรกร</t>
  </si>
  <si>
    <t>- สำเนาใบเสร็จรับเงิน</t>
  </si>
  <si>
    <t>ดอกเบี้ยเงินกู้ยืมรับ / ดอกเบี้ยเงินกู้ยืมค้างรับ</t>
  </si>
  <si>
    <t>ค่าปรับรับ / ค่าปรับค้างรับ</t>
  </si>
  <si>
    <t>4.2) บันทึกการแจ้งรายละเอียดการส่งคืนเงินที่ได้รับ</t>
  </si>
  <si>
    <t>กรณีโอนเงินที่ได้รับจากลูกหนี้ปกติคืนกรมฯ</t>
  </si>
  <si>
    <t>ชำระหนี้  พร้อมโอนเงินเข้าบัญชีกรมฯ บัญชีเงินกองทุน</t>
  </si>
  <si>
    <t>- เอกสารการแจ้งโอนเงินคืน</t>
  </si>
  <si>
    <t>Dr. เงินรับโอนจากส่วนกลาง - เพื่อให้กู้</t>
  </si>
  <si>
    <t>สงเคราะห์เกษตรกร โครงการสนับสนุนสินเชื่อเพื่อ</t>
  </si>
  <si>
    <t>- รายละเอียดการส่งคืนเงิน</t>
  </si>
  <si>
    <t>Cr.  เงินฝากธนาคาร</t>
  </si>
  <si>
    <t>จัดหาปัจจัยการผลิตทางการเกษตรแก่สถาบันเกษตรกร</t>
  </si>
  <si>
    <t>(บันทึกการส่งคืนเงินที่ได้รับชำระหนี้ให้กรมฯ)</t>
  </si>
  <si>
    <t>บัญชีเลขที่ 000-2-35782-7</t>
  </si>
  <si>
    <t xml:space="preserve">   บัญชีกรมฯ</t>
  </si>
  <si>
    <t>สำหรับแบบฟอร์มรายละเอียดการส่งคืนเงิน</t>
  </si>
  <si>
    <t>กรณีโอนเงินที่ได้รับจากลูกหนี้คืนกรมฯ พร้อมดอกเบี้ย</t>
  </si>
  <si>
    <t>ให้แจ้งเป็นรายสถาบันเกษตรกรเรียงตามลำดับ</t>
  </si>
  <si>
    <t xml:space="preserve">   ธนาคารของ สสจ.</t>
  </si>
  <si>
    <t>และค่าปรับ</t>
  </si>
  <si>
    <t>Dr.  เงินรับโอนจากส่วนกลาง - เพื่อให้กู้</t>
  </si>
  <si>
    <t>ที่โอนในครั้งนั้น</t>
  </si>
  <si>
    <t>เงินโอนให้ส่วนกลาง - ดอกเบี้ยเงินกู้ยืมรับ</t>
  </si>
  <si>
    <t>เงินโอนให้ส่วนกลาง - ค่าปรับรับ</t>
  </si>
  <si>
    <t>เมื่อสำนักงานสหกรณ์จังหวัดเบิกจ่ายเงินเพื่อใช้จ่าย</t>
  </si>
  <si>
    <t>Dr. เงินรับโอนจากส่วนกลาง - เพื่อเป็นค่าใช้จ่าย</t>
  </si>
  <si>
    <t>ให้เก็บสำเนาแบบราย</t>
  </si>
  <si>
    <t>ในโครงการฯ ตามประกาศหลักเกณฑ์การเบิกจ่ายเงิน</t>
  </si>
  <si>
    <t>งานการเบิกจ่ายฯ และ</t>
  </si>
  <si>
    <t>ค่าบริหารจัดการโครงการฯ ลงวันที่ 29 ส.ค. 2551</t>
  </si>
  <si>
    <t>(บันทึกการจ่ายเงินค่าใช้จ่ายที่เกิดขึ้นตามที่เบิกจ่ายจริง)</t>
  </si>
  <si>
    <t>หลักฐานการเบิกจ่าย</t>
  </si>
  <si>
    <t>ให้จัดทำและส่งแบบรายงานการเบิกจ่ายเงินค่าบริหาร</t>
  </si>
  <si>
    <t>หรือใบสำคัญคู่จ่าย</t>
  </si>
  <si>
    <t>จัดการโครงการฯ โดยแนบสำเนาสมุดบัญชีเงินฝากที่</t>
  </si>
  <si>
    <t>บันทึกรายการที่เกิดขึ้นตามแบบฟอร์ม เพื่อคุมยอดการรับ</t>
  </si>
  <si>
    <t>ไว้ที่สำนักงานเพื่อให้</t>
  </si>
  <si>
    <t>เปิดไว้เป็นค่าบริหารจัดการฯ (ธ.ก.ส.) ให้กรมทราบโดย</t>
  </si>
  <si>
    <t>จ่ายเงินให้เป็นปัจจุบัน</t>
  </si>
  <si>
    <t>สตง. หรือกลุ่มตรวจ</t>
  </si>
  <si>
    <t>สอบภายในตรวจสอบ</t>
  </si>
  <si>
    <t>บันทึกรับรู้รายได้ที่เกิดขึ้น</t>
  </si>
  <si>
    <t>6.1) บันทึกรับดอกเบี้ยเงินฝากธนาคาร จากบัญชี</t>
  </si>
  <si>
    <t>เงินฝากธนาคารของสำนักงานสหกรณ์จังหวัด</t>
  </si>
  <si>
    <t>Cr.  ดอกเบี้ยเงินฝากธนาคาร - สสจ.</t>
  </si>
  <si>
    <t>(บันทึกรับดอกเบี้ยเงินฝากธนาคารจาก ธ.ก.ส.)</t>
  </si>
  <si>
    <t>6.2) บันทึกรับดอกเบี้ยเงินฝากธนาคาร จากบัญชี</t>
  </si>
  <si>
    <t>เงินฝากธนาคารของสถาบันเกษตรกร (ลูกหนี้)</t>
  </si>
  <si>
    <t>- เอกสารการแจ้งโอนเงินของ</t>
  </si>
  <si>
    <t>Cr.  ดอกเบี้ยเงินฝากธนาคาร - สถาบันเกษตรกร</t>
  </si>
  <si>
    <t>หรือรับเงินรายได้อื่น เช่น เงินที่ลูกหนี้ส่งเกินแล้ว</t>
  </si>
  <si>
    <t xml:space="preserve">   สถาบันเกษตรกร</t>
  </si>
  <si>
    <t>รายได้อื่น</t>
  </si>
  <si>
    <t>ไม่ประสงค์รับคืน เป็นต้น</t>
  </si>
  <si>
    <t>- สำเนาสมุดบัญชีเงินฝากธนาคาร</t>
  </si>
  <si>
    <t>(บันทึกรับรายได้จากสถาบันเกษตรกร)</t>
  </si>
  <si>
    <t xml:space="preserve">   ของสถาบันเกษตรกร</t>
  </si>
  <si>
    <t>- เอกสารแสดงการไม่ขอรับเงินคืน</t>
  </si>
  <si>
    <t>6.3) บันทึกการแจ้งรายละเอียดการส่งคืนเงินรายได้</t>
  </si>
  <si>
    <t>Dr.  เงินโอนให้ส่วนกลาง - ดบ.ธนาคาร - สสจ.</t>
  </si>
  <si>
    <t>ที่ได้รับพร้อมรายละเอียดให้กรมฯ</t>
  </si>
  <si>
    <t>เงินโอนให้ส่วนกลาง - ดบ.ธนาคาร - สถาบันเกษตรกร</t>
  </si>
  <si>
    <t>เงินโอนให้ส่วนกลาง - ดบ.ธนาคาร - รายได้อื่น</t>
  </si>
  <si>
    <t>- หลักฐานการโอนเงินเข้าบัญชีกรมฯ</t>
  </si>
  <si>
    <t>(บันทึกการส่งคืนเงินรายได้ให้กรมฯ)</t>
  </si>
  <si>
    <t xml:space="preserve">   ของ สสจ.</t>
  </si>
  <si>
    <t>- สำเนาเอกสารแสดงการไม่ขอรับ</t>
  </si>
  <si>
    <t xml:space="preserve">   เงินคืนของสถาบันเกษตรกร</t>
  </si>
  <si>
    <t xml:space="preserve">บันทึกรับรู้ค่าใช้จ่ายที่เกิดขึ้น (ถ้ามี) </t>
  </si>
  <si>
    <t>กรณีธนาคารคิดค่าธรรมเนียมรักษาบัญชี จากยอดเงินที่</t>
  </si>
  <si>
    <t>เช่น ค่าธรรมเนียมรักษาบัญชี</t>
  </si>
  <si>
    <t>Dr. ค่าธรรมเนียมรักษาบัญชี</t>
  </si>
  <si>
    <t>(บันทึกรับรู้ค่าใช้จ่ายที่เกิดขึ้น)</t>
  </si>
  <si>
    <t>กรณีธนาคารคิดค่าธรรมเนียมรักษาบัญชีจาก</t>
  </si>
  <si>
    <t>- บัญชีแยกประเภท (รายได้สูง / ต่ำฯ)</t>
  </si>
  <si>
    <t>บัญชีเข้ารายได้สูง / (ต่ำ) กว่าค่าใช้จ่ายสะสมแล้วบางส่วน</t>
  </si>
  <si>
    <t>2) หักจากยอดเงินที่เป็นดอกเบี้ยเงินฝากธนาคารที่ได้รับใน</t>
  </si>
  <si>
    <t>ปีงบประมาณนี้ด้วยบางส่วน</t>
  </si>
  <si>
    <t>Dr. รายได้สูง / (ต่ำ) กว่าค่าใช้จ่ายสะสม</t>
  </si>
  <si>
    <t>ยอดปีงบฯ ที่ผ่านมา</t>
  </si>
  <si>
    <t>ค่าธรรมเนียมรักษาบัญชี</t>
  </si>
  <si>
    <t>ยอดของปีงบฯ นี้</t>
  </si>
  <si>
    <t>(บันทึกรับรู้ค่าใช้จ่ายที่เกิดขึ้นซึ่งเป็นของปีที่ผ่านมาบางส่วน)</t>
  </si>
  <si>
    <t>เพื่อนำยอดรวมผ่านรายการไปยังสมุดบัญชีแยกประเภทเดือนละครั้ง</t>
  </si>
  <si>
    <t>การปรับปรุงรายการทางบัญชี</t>
  </si>
  <si>
    <t>8.1) กรณีคำนวณดอกเบี้ยเงินกู้ยืมรับ / ค่าปรับรับ</t>
  </si>
  <si>
    <t>- รายละเอียดการคำนวณเปรียบเทียบ</t>
  </si>
  <si>
    <t>- ใบโอน</t>
  </si>
  <si>
    <t xml:space="preserve">   รายการเดิมและรายการใหม่หา</t>
  </si>
  <si>
    <t>- บัญชีแยกประเภท</t>
  </si>
  <si>
    <t>Cr. ดอกเบี้ยเงินกู้ยืมค้างรับ</t>
  </si>
  <si>
    <t xml:space="preserve">   ผลต่างเพื่อนำไปปรับปรุง</t>
  </si>
  <si>
    <t>- สำเนาใบสำคัญการบันทึกบัญชี</t>
  </si>
  <si>
    <t>(ปรับปรุงการคำนวณรายได้ค้างรับในปีที่ผ่านมาลดลง)</t>
  </si>
  <si>
    <t xml:space="preserve">   ด้านรับหรือด้านจ่ายที่เกี่ยวข้อง</t>
  </si>
  <si>
    <t>8.2) กรณีคำนวณดอกเบี้ยเงินกู้ยืมรับ / ค่าปรับรับ</t>
  </si>
  <si>
    <t>Dr. ดอกเบี้ยเงินกู้ยืมค้างรับ</t>
  </si>
  <si>
    <t>Cr. รายได้สูง / (ต่ำ) กว่าค่าใช้จ่ายสะสม</t>
  </si>
  <si>
    <t>(ปรับปรุงการคำนวณรายได้ค้างรับในปีที่ผ่านมาเพิ่มขึ้น)</t>
  </si>
  <si>
    <t>8.3) กรณีที่สถาบันการเกษตรชำระหนี้ด้วยการโอนเงิน</t>
  </si>
  <si>
    <t>เข้าบัญชีกรมฯ โดยตรง ไม่ได้ผ่านสำนักงานสหกรณ์</t>
  </si>
  <si>
    <t>การลดยอดต้นเงิน</t>
  </si>
  <si>
    <t>จังหวัด (กรมจะแจ้งไปยังเจ้าหน้าที่จังหวัดเพื่อให้</t>
  </si>
  <si>
    <t>และการโอนดอกผล</t>
  </si>
  <si>
    <t>ตรวจสอบว่าเป็นเงินของสถาบันเกษตรกรรายใด</t>
  </si>
  <si>
    <t xml:space="preserve">   บัญชีกรมฯ (ของสถาบันฯ)</t>
  </si>
  <si>
    <t>Cr. ลูกหนี้เงินกู้ยืมรับ</t>
  </si>
  <si>
    <t>เมื่อทราบรายละเอียดแล้ว ให้แจ้งรายละเอียดการ</t>
  </si>
  <si>
    <t>การชำระหนี้พร้อม</t>
  </si>
  <si>
    <t>ส่งคืนเงินพร้อมหลักฐานตาม (ข้อ 4)</t>
  </si>
  <si>
    <t>รายได้ที่เกิดขึ้น</t>
  </si>
  <si>
    <t>(บันทึกการรับชำระหนี้ซึ่งสถาบันเกษตรกรโอนเงินเข้าบัญชีกรมฯ</t>
  </si>
  <si>
    <t>โดยตรง)</t>
  </si>
  <si>
    <t>การปิดบัญชี ณ วันสิ้นปีงบประมาณ</t>
  </si>
  <si>
    <t>9.1) ตั้งรายได้ค้างรับตามเกณฑ์คงค้าง</t>
  </si>
  <si>
    <t>Cr. ดอกเบี้ยเงินกู้ยืมรับ</t>
  </si>
  <si>
    <t>(ปรับปรุงการตั้งรายได้ค้างรับตามเกณฑ์คงค้าง ณ 30 ก.ย. ....)</t>
  </si>
  <si>
    <t>9.2) ตั้งค่าใช้จ่ายค้างจ่ายตามเกณฑ์คงค้าง (ถ้ามี)</t>
  </si>
  <si>
    <t>Dr. ค่าใช้จ่าย (ระบุประเภท)</t>
  </si>
  <si>
    <t>Cr. ค่าใช้จ่ายค้างจ่าย (ระบุประเภท)</t>
  </si>
  <si>
    <t>(ปรับปรุงการตั้งค่าใช้จ่ายค้างจ่ายตามเกณฑ์คงค้าง ณ 30 ก.ย. ....)</t>
  </si>
  <si>
    <t>9.3) ปิดบัญชีรายได้ เข้าบัญชีรายได้สูง/(ต่ำ)กว่า</t>
  </si>
  <si>
    <t>Dr. ดอกเบี้ยเงินฝากธนาคาร - สสจ.</t>
  </si>
  <si>
    <t>ดอกเบี้ยเงินฝากธนาคาร - สถาบันเกษตรกร</t>
  </si>
  <si>
    <t>รายได้อื่น / รายได้ (ระบุประเภท)</t>
  </si>
  <si>
    <t>Cr. รายได้สูง / (ต่ำ) กว่าค่าใช้จ่าย</t>
  </si>
  <si>
    <t>(ปิดบัญชีรายได้ เข้าบัญชีรายได้สูง/(ต่ำ)กว่าค่าใช้จ่าย)</t>
  </si>
  <si>
    <t>9.4) ปิดบัญชีค่าใช้จ่าย เข้าบัญชีรายได้สูง/(ต่ำ)กว่า</t>
  </si>
  <si>
    <t>Dr. รายได้สูง / (ต่ำ) กว่าค่าใช้จ่าย</t>
  </si>
  <si>
    <t>Cr. ค่าธรรมเนียมรักษาบัญชี</t>
  </si>
  <si>
    <t>ค่าใช้จ่าย (ระบุประเภท)</t>
  </si>
  <si>
    <t>(ปิดบัญชีค่าใช้จ่าย เข้าบัญชีรายได้สูง/(ต่ำ)กว่าค่าใช้จ่าย)</t>
  </si>
  <si>
    <t>9.5) ปิดบัญชีรายได้สูง/(ต่ำ)กว่าค่าใช้จ่าย เข้าบัญชี</t>
  </si>
  <si>
    <t>รายได้สูง/(ต่ำ)กว่าค่าใช้จ่ายสะสม</t>
  </si>
  <si>
    <t>(ปิดบัญชีรายได้สูง/(ต่ำ)กว่าค่าใช้จ่าย เข้าบัญชีรายได้สูง/(ต่ำ)</t>
  </si>
  <si>
    <t>กว่าค่าใช้จ่ายสะสม)</t>
  </si>
  <si>
    <r>
      <t>ใช้เป็นหลักฐานการบันทึกบัญชีที่</t>
    </r>
    <r>
      <rPr>
        <u val="single"/>
        <sz val="16"/>
        <color indexed="10"/>
        <rFont val="Angsana New"/>
        <family val="1"/>
      </rPr>
      <t>ไม่เกี่ยวข้อง</t>
    </r>
    <r>
      <rPr>
        <sz val="16"/>
        <rFont val="Angsana New"/>
        <family val="0"/>
      </rPr>
      <t>กับเงินสดหรือเงินฝากธนาคาร</t>
    </r>
  </si>
  <si>
    <r>
      <t>ข้อควรปฏิบัติ</t>
    </r>
    <r>
      <rPr>
        <i/>
        <sz val="16"/>
        <rFont val="Angsana New"/>
        <family val="1"/>
      </rPr>
      <t xml:space="preserve">  สำหรับเอกสารใบสำคัญการเบิกจ่ายตัวจริงทั้งหมด  </t>
    </r>
  </si>
  <si>
    <r>
      <t>หมายเหตุ</t>
    </r>
    <r>
      <rPr>
        <sz val="14"/>
        <rFont val="Angsana New"/>
        <family val="1"/>
      </rPr>
      <t xml:space="preserve">  :</t>
    </r>
  </si>
  <si>
    <r>
      <t>ระยะเวลา</t>
    </r>
  </si>
  <si>
    <r>
      <t>Ø</t>
    </r>
    <r>
      <rPr>
        <sz val="14"/>
        <rFont val="Angsana New"/>
        <family val="0"/>
      </rPr>
      <t xml:space="preserve"> ต้นเงิน / ยอดยกมา</t>
    </r>
  </si>
  <si>
    <r>
      <t>Ø</t>
    </r>
    <r>
      <rPr>
        <sz val="14"/>
        <rFont val="Angsana New"/>
        <family val="0"/>
      </rPr>
      <t xml:space="preserve"> + กู้เพิ่ม</t>
    </r>
  </si>
  <si>
    <r>
      <t>Ø</t>
    </r>
    <r>
      <rPr>
        <sz val="14"/>
        <rFont val="Angsana New"/>
        <family val="0"/>
      </rPr>
      <t xml:space="preserve"> - รับชำระ</t>
    </r>
  </si>
  <si>
    <r>
      <t>Ø</t>
    </r>
    <r>
      <rPr>
        <sz val="14"/>
        <rFont val="Angsana New"/>
        <family val="0"/>
      </rPr>
      <t xml:space="preserve"> คงเหลือ</t>
    </r>
  </si>
  <si>
    <r>
      <t>Ø</t>
    </r>
    <r>
      <rPr>
        <sz val="14"/>
        <rFont val="Angsana New"/>
        <family val="0"/>
      </rPr>
      <t xml:space="preserve"> ยกมา</t>
    </r>
  </si>
  <si>
    <r>
      <t xml:space="preserve">   พ.ศ.</t>
    </r>
  </si>
  <si>
    <r>
      <t>วัน เดือน ปี ที่บันทึกบัญชี</t>
    </r>
    <r>
      <rPr>
        <sz val="16"/>
        <rFont val="Angsana New"/>
        <family val="1"/>
      </rPr>
      <t xml:space="preserve">  ให้ระบุวัน เดือน ปี ที่บันทึกบัญชีรายการค่าใช้จ่ายต่าง ๆ ที่เกิดขึ้น</t>
    </r>
  </si>
  <si>
    <r>
      <t>ที่เอกสาร</t>
    </r>
    <r>
      <rPr>
        <sz val="16"/>
        <rFont val="Angsana New"/>
        <family val="1"/>
      </rPr>
      <t xml:space="preserve">  ให้ระบุเลขที่ใบสำคัญเรียงลำดับต่อเนื่องกัน  ตามจำนวนใบสำคัญที่เกี่ยวข้องกับการโอนเงินเข้า - ออกจากบัญชีค่าบริหารจัดการโครงการฯ ที่เปิดไว้กับ ธ.ก.ส.</t>
    </r>
  </si>
  <si>
    <r>
      <t>รายการ</t>
    </r>
    <r>
      <rPr>
        <sz val="16"/>
        <rFont val="Angsana New"/>
        <family val="1"/>
      </rPr>
      <t xml:space="preserve">  ให้ระบุรายการที่เกิดขึ้น  เช่น  รับเงินจัดสรรเพื่อเป็นค่าบริหารจัดการโครงการฯ , จ่ายเงินค่าเบี้ยเลี้ยง , จ่ายเงินค่าพาหนะเดินทางเข้าประชุม  เป็นต้น  </t>
    </r>
  </si>
  <si>
    <r>
      <t>วัน เดือน ปี ที่รับ-จ่าย</t>
    </r>
    <r>
      <rPr>
        <sz val="16"/>
        <rFont val="Angsana New"/>
        <family val="1"/>
      </rPr>
      <t xml:space="preserve">  ให้ระบุวัน เดือน ปี ที่ได้มีการรับ-จ่ายเงินจริง ตรงกับวันที่แสดงในสมุดบัญชีเงินฝาก ธ.ก.ส.</t>
    </r>
  </si>
  <si>
    <r>
      <t xml:space="preserve">รายรับ เงินค่าบริหารจัดการฯ </t>
    </r>
    <r>
      <rPr>
        <sz val="16"/>
        <rFont val="Angsana New"/>
        <family val="1"/>
      </rPr>
      <t xml:space="preserve">  ให้ระบุจำนวนเงินที่ได้รับจัดสรรจากกรมฯ</t>
    </r>
  </si>
  <si>
    <r>
      <t>รายจ่าย  :  คชจ.เดินทางเพื่อตรวจสอบ ติดตาม ประเมินผลการใช้เงิน</t>
    </r>
    <r>
      <rPr>
        <sz val="16"/>
        <rFont val="Angsana New"/>
        <family val="1"/>
      </rPr>
      <t xml:space="preserve">  ให้ระบุจำนวนเงินที่จ่ายเป็นค่าใช้จ่ายตามประกาศกรมฯ เรื่องหลักเกณฑ์การเบิกจ่ายเงินค่าบริหารจัดการฯ ข้อ 1</t>
    </r>
  </si>
  <si>
    <r>
      <t>รายจ่าย  :  คชจ.เดินทางเพื่อเข้าร่วมประชุม</t>
    </r>
    <r>
      <rPr>
        <sz val="16"/>
        <rFont val="Angsana New"/>
        <family val="1"/>
      </rPr>
      <t xml:space="preserve">  ให้ระบุจำนวนเงินที่จ่ายเป็นค่าใช้จ่ายตามประกาศกรมฯ เรื่องหลักเกณฑ์การเบิกจ่ายเงินค่าบริหารจัดการฯ ข้อ 2</t>
    </r>
  </si>
  <si>
    <r>
      <t>รายจ่าย  :  ค่าตอบแทนการปฏิบัติงานนอกเวลาราชการ</t>
    </r>
    <r>
      <rPr>
        <sz val="16"/>
        <rFont val="Angsana New"/>
        <family val="1"/>
      </rPr>
      <t xml:space="preserve">  ให้ระบุจำนวนเงินที่จ่ายเป็นค่าใช้จ่ายตามประกาศกรมฯ เรื่องหลักเกณฑ์การเบิกจ่ายเงินค่าบริหารจัดการฯ ข้อ 3</t>
    </r>
  </si>
  <si>
    <r>
      <t>รายจ่าย  :  ค่ารับรองในการจัดประชุม</t>
    </r>
    <r>
      <rPr>
        <sz val="16"/>
        <rFont val="Angsana New"/>
        <family val="1"/>
      </rPr>
      <t xml:space="preserve"> ให้ระบุจำนวนเงินที่จ่ายเป็นค่าใช้จ่ายตามประกาศกรมฯ เรื่องหลักเกณฑ์การเบิกจ่ายเงินค่าบริหารจัดการฯ ข้อ 4</t>
    </r>
  </si>
  <si>
    <r>
      <t>รายจ่าย  :  อื่น ๆ</t>
    </r>
    <r>
      <rPr>
        <sz val="16"/>
        <rFont val="Angsana New"/>
        <family val="1"/>
      </rPr>
      <t xml:space="preserve"> ให้ระบุจำนวนเงินที่จ่ายเป็นค่าใช้จ่ายตามประกาศกรมฯ เรื่องหลักเกณฑ์การเบิกจ่ายเงินค่าบริหารจัดการฯ ในข้ออื่น ๆ นอกเหนือจากที่ได้กล่าวมา  โดยในช่องรายการให้ระบุว่าเป็นค่าใช้จ่ายประเภทใด ทั้งนี้ให้เป็นไปตามประกาศกรมฯ เท่านั้น</t>
    </r>
  </si>
  <si>
    <r>
      <t xml:space="preserve">รวมรายจ่าย  </t>
    </r>
    <r>
      <rPr>
        <sz val="16"/>
        <rFont val="Angsana New"/>
        <family val="1"/>
      </rPr>
      <t>ให้ระบุจำนวนเงินซึ่งเป็นผลรวมจากช่องที่  (6) , (7) , (8) , (9) และ (10)</t>
    </r>
  </si>
  <si>
    <r>
      <t>ยอดเงินคงเหลือ</t>
    </r>
    <r>
      <rPr>
        <sz val="16"/>
        <rFont val="Angsana New"/>
        <family val="1"/>
      </rPr>
      <t xml:space="preserve"> </t>
    </r>
    <r>
      <rPr>
        <b/>
        <i/>
        <sz val="16"/>
        <rFont val="Angsana New"/>
        <family val="1"/>
      </rPr>
      <t xml:space="preserve">  </t>
    </r>
    <r>
      <rPr>
        <sz val="16"/>
        <rFont val="Angsana New"/>
        <family val="1"/>
      </rPr>
      <t xml:space="preserve">ให้ระบุจำนวนเงินซึ่งได้มาจาก รายรับในช่องที่ (5) </t>
    </r>
    <r>
      <rPr>
        <u val="single"/>
        <sz val="16"/>
        <rFont val="Angsana New"/>
        <family val="1"/>
      </rPr>
      <t>หัก</t>
    </r>
    <r>
      <rPr>
        <sz val="16"/>
        <rFont val="Angsana New"/>
        <family val="1"/>
      </rPr>
      <t xml:space="preserve"> รวมรายจ่ายในช่องที่ (11)  กรณีเป็นรายการต่อเนื่อง  ให้นำยอดคงเหลือ ช่องที่ (12) บรรทัดก่อนหน้า  </t>
    </r>
    <r>
      <rPr>
        <u val="single"/>
        <sz val="16"/>
        <rFont val="Angsana New"/>
        <family val="1"/>
      </rPr>
      <t>บวก</t>
    </r>
    <r>
      <rPr>
        <sz val="16"/>
        <rFont val="Angsana New"/>
        <family val="1"/>
      </rPr>
      <t xml:space="preserve"> รายรับในช่องที่ (5) </t>
    </r>
    <r>
      <rPr>
        <u val="single"/>
        <sz val="16"/>
        <rFont val="Angsana New"/>
        <family val="1"/>
      </rPr>
      <t>หัก</t>
    </r>
    <r>
      <rPr>
        <sz val="16"/>
        <rFont val="Angsana New"/>
        <family val="1"/>
      </rPr>
      <t xml:space="preserve"> รวมรายจ่ายในช่องที่ (11)</t>
    </r>
  </si>
  <si>
    <r>
      <t xml:space="preserve">เงินฝากธนาคาร จากกรมฯ  </t>
    </r>
    <r>
      <rPr>
        <b/>
        <i/>
        <u val="single"/>
        <sz val="16"/>
        <rFont val="DilleniaUPC"/>
        <family val="1"/>
      </rPr>
      <t>เพื่อจ่ายเป็นเงินกู้</t>
    </r>
    <r>
      <rPr>
        <sz val="16"/>
        <rFont val="DilleniaUPC"/>
        <family val="1"/>
      </rPr>
      <t xml:space="preserve"> </t>
    </r>
  </si>
  <si>
    <r>
      <t xml:space="preserve">เงินฝากธนาคาร จากกรมฯ  </t>
    </r>
    <r>
      <rPr>
        <b/>
        <i/>
        <u val="single"/>
        <sz val="16"/>
        <rFont val="DilleniaUPC"/>
        <family val="1"/>
      </rPr>
      <t>สำหรับจ่ายเป็น</t>
    </r>
  </si>
  <si>
    <r>
      <t>วันส่งชำระ</t>
    </r>
    <r>
      <rPr>
        <sz val="16"/>
        <rFont val="DilleniaUPC"/>
        <family val="1"/>
      </rPr>
      <t xml:space="preserve">  ในแบบฟอร์มจนครบตามจำนวนเงิน</t>
    </r>
  </si>
  <si>
    <r>
      <t>ด่วน</t>
    </r>
    <r>
      <rPr>
        <b/>
        <u val="single"/>
        <sz val="16"/>
        <rFont val="DilleniaUPC"/>
        <family val="1"/>
      </rPr>
      <t>ภายใน 5 วันทำการ</t>
    </r>
    <r>
      <rPr>
        <sz val="16"/>
        <rFont val="DilleniaUPC"/>
        <family val="1"/>
      </rPr>
      <t xml:space="preserve"> นับแต่วันที่ได้มีการเบิกจ่ายเงิน</t>
    </r>
  </si>
  <si>
    <r>
      <t>เป็นดอกเบี้ยเงินฝากธนาคารที่</t>
    </r>
    <r>
      <rPr>
        <i/>
        <u val="single"/>
        <sz val="16"/>
        <rFont val="DilleniaUPC"/>
        <family val="1"/>
      </rPr>
      <t>ได้รับในปีงบประมาณนี้</t>
    </r>
  </si>
  <si>
    <r>
      <t>1) ยอดเงินที่เป็นดอกเบี้ยเงินฝากธนาคารที่</t>
    </r>
    <r>
      <rPr>
        <i/>
        <u val="single"/>
        <sz val="16"/>
        <rFont val="DilleniaUPC"/>
        <family val="1"/>
      </rPr>
      <t>ได้รับในปีงบประมาณ</t>
    </r>
  </si>
  <si>
    <r>
      <t>ที่ผ่านมา</t>
    </r>
    <r>
      <rPr>
        <i/>
        <sz val="16"/>
        <rFont val="DilleniaUPC"/>
        <family val="1"/>
      </rPr>
      <t xml:space="preserve">  ซึ่งเคยบันทึกรับรู้ดอกเบี้ยฯ เป็นรายได้ และได้ปิด</t>
    </r>
  </si>
  <si>
    <r>
      <t>ข้อพึงปฏิบัติ</t>
    </r>
    <r>
      <rPr>
        <sz val="16"/>
        <rFont val="DilleniaUPC"/>
        <family val="1"/>
      </rPr>
      <t xml:space="preserve">   สำหรับการบันทึกรายการใน  </t>
    </r>
    <r>
      <rPr>
        <b/>
        <sz val="16"/>
        <rFont val="DilleniaUPC"/>
        <family val="1"/>
      </rPr>
      <t xml:space="preserve">สมุดเงินสด/เงินฝากธนาคาร </t>
    </r>
    <r>
      <rPr>
        <sz val="16"/>
        <rFont val="DilleniaUPC"/>
        <family val="1"/>
      </rPr>
      <t xml:space="preserve"> จะบันทึกเมื่อเกิดรายการนั้น ๆ ทุกวันที่มีการรับหรือจ่ายเงินสด/เงินฝากธนาคารเท่านั้น  เมื่อถึงวันสิ้นเดือน ให้รวมยอดในแต่ละช่อง</t>
    </r>
  </si>
  <si>
    <r>
      <t xml:space="preserve">ที่ตั้งค้างตามเกณฑ์คงค้างไว้ในปีที่ผ่านมา </t>
    </r>
    <r>
      <rPr>
        <b/>
        <u val="double"/>
        <sz val="16"/>
        <rFont val="DilleniaUPC"/>
        <family val="1"/>
      </rPr>
      <t>สูง</t>
    </r>
    <r>
      <rPr>
        <b/>
        <sz val="16"/>
        <rFont val="DilleniaUPC"/>
        <family val="1"/>
      </rPr>
      <t xml:space="preserve"> เกินไป</t>
    </r>
  </si>
  <si>
    <r>
      <t xml:space="preserve">ที่ตั้งค้างตามเกณฑ์คงค้างไว้ในปีที่ผ่านมา </t>
    </r>
    <r>
      <rPr>
        <b/>
        <u val="double"/>
        <sz val="16"/>
        <rFont val="DilleniaUPC"/>
        <family val="1"/>
      </rPr>
      <t>ต่ำ</t>
    </r>
    <r>
      <rPr>
        <b/>
        <sz val="16"/>
        <rFont val="DilleniaUPC"/>
        <family val="1"/>
      </rPr>
      <t xml:space="preserve"> เกินไป</t>
    </r>
  </si>
  <si>
    <r>
      <t>ด้าน Dr.</t>
    </r>
    <r>
      <rPr>
        <sz val="16"/>
        <rFont val="DilleniaUPC"/>
        <family val="1"/>
      </rPr>
      <t xml:space="preserve"> บันทึกรับรู้</t>
    </r>
  </si>
  <si>
    <r>
      <t>ด้าน Cr.</t>
    </r>
    <r>
      <rPr>
        <sz val="16"/>
        <rFont val="DilleniaUPC"/>
        <family val="1"/>
      </rPr>
      <t xml:space="preserve"> บันทึกรับรู้</t>
    </r>
  </si>
  <si>
    <r>
      <t xml:space="preserve">กรณีรายได้ </t>
    </r>
    <r>
      <rPr>
        <i/>
        <u val="single"/>
        <sz val="16"/>
        <rFont val="DilleniaUPC"/>
        <family val="1"/>
      </rPr>
      <t>สูงกว่า</t>
    </r>
    <r>
      <rPr>
        <i/>
        <sz val="16"/>
        <rFont val="DilleniaUPC"/>
        <family val="1"/>
      </rPr>
      <t xml:space="preserve"> ค่าใช้จ่าย</t>
    </r>
  </si>
  <si>
    <r>
      <t xml:space="preserve">กรณีรายได้ </t>
    </r>
    <r>
      <rPr>
        <i/>
        <u val="single"/>
        <sz val="16"/>
        <rFont val="DilleniaUPC"/>
        <family val="1"/>
      </rPr>
      <t>ต่ำกว่า</t>
    </r>
    <r>
      <rPr>
        <i/>
        <sz val="16"/>
        <rFont val="DilleniaUPC"/>
        <family val="1"/>
      </rPr>
      <t xml:space="preserve"> ค่าใช้จ่าย</t>
    </r>
  </si>
  <si>
    <t>ณ  วันที่</t>
  </si>
  <si>
    <r>
      <t xml:space="preserve">(ลงชื่อ)_______________________________ ผู้จัดทำ       </t>
    </r>
    <r>
      <rPr>
        <sz val="16"/>
        <color indexed="9"/>
        <rFont val="Angsana New"/>
        <family val="1"/>
      </rPr>
      <t>.</t>
    </r>
  </si>
  <si>
    <t>สำหรับปี  สิ้นสุดวันที่</t>
  </si>
  <si>
    <t>งบทดลอง (ก่อนปิดบัญชี)</t>
  </si>
  <si>
    <t>งบรายได้ - รายจ่าย</t>
  </si>
  <si>
    <t>เป็นยอดเงินกู้ยืมที่โอนเพิ่มให้แก่ลูกหนี้  (กรณีที่เป็นปีแรกที่เริ่มโครงการให้พิมพ์ยอดเงินในช่องนี้)</t>
  </si>
  <si>
    <t>ณ วันที่........จ่ายเงิน</t>
  </si>
  <si>
    <t>โดยสำนักงานสหกรณ์จังหวัด</t>
  </si>
  <si>
    <t>โอนเข้าบัญชีเงินฝากของกรมฯ ที่ ธ.ก.ส.  สาขานางเลิ้ง</t>
  </si>
  <si>
    <t>บัญชีเลขที่</t>
  </si>
  <si>
    <t>เมื่อวันที่</t>
  </si>
  <si>
    <r>
      <t>ลงชื่อ</t>
    </r>
    <r>
      <rPr>
        <u val="single"/>
        <sz val="16"/>
        <rFont val="Angsana New"/>
        <family val="1"/>
      </rPr>
      <t xml:space="preserve">                                                                                  </t>
    </r>
    <r>
      <rPr>
        <u val="single"/>
        <sz val="16"/>
        <color indexed="9"/>
        <rFont val="Angsana New"/>
        <family val="1"/>
      </rPr>
      <t>.</t>
    </r>
  </si>
  <si>
    <r>
      <t>(</t>
    </r>
    <r>
      <rPr>
        <u val="single"/>
        <sz val="16"/>
        <rFont val="Angsana New"/>
        <family val="1"/>
      </rPr>
      <t xml:space="preserve">                                                                                  </t>
    </r>
    <r>
      <rPr>
        <sz val="16"/>
        <rFont val="Angsana New"/>
        <family val="0"/>
      </rPr>
      <t>)</t>
    </r>
  </si>
  <si>
    <r>
      <t>ตำแหน่ง</t>
    </r>
    <r>
      <rPr>
        <u val="single"/>
        <sz val="16"/>
        <rFont val="Angsana New"/>
        <family val="1"/>
      </rPr>
      <t xml:space="preserve">                                                                                   </t>
    </r>
    <r>
      <rPr>
        <u val="single"/>
        <sz val="16"/>
        <color indexed="9"/>
        <rFont val="Angsana New"/>
        <family val="1"/>
      </rPr>
      <t>.</t>
    </r>
  </si>
  <si>
    <t>ผู้จัดทำ</t>
  </si>
  <si>
    <t>เงินฝากธนาคาร บัญชีเลขที่ (เงินกู้)</t>
  </si>
  <si>
    <t>เงินฝากธนาคาร บัญชีเลขที่ (เงินค่าบริหารจัดการ, เงินจ่ายขาด)</t>
  </si>
  <si>
    <t>ดอกเบี้ยเงินฝากธนาคาร สำนักงานสหกรณ์จังหวัด (เงินกู้)</t>
  </si>
  <si>
    <t>ดอกเบี้ยเงินฝากธนาคาร สำนักงานสหกรณ์จังหวัด (เงินค่าบริหารฯ)</t>
  </si>
  <si>
    <t>เงินระหว่างดำเนินการ</t>
  </si>
  <si>
    <t xml:space="preserve">                  </t>
  </si>
  <si>
    <t>หมายเหตุ  การเก็บงบทดลองเก็บจากยอดสุทธิบัญชีแยกประเภทแต่ละบัญชี</t>
  </si>
  <si>
    <t xml:space="preserve"> รายงานรายละเอียดลูกหนี้</t>
  </si>
  <si>
    <t>สัญญาเลขที่</t>
  </si>
  <si>
    <t>เริ่มคิดดอกเบี้ยวันที่</t>
  </si>
  <si>
    <t>เริ่มคิดค่าปรับวันที่</t>
  </si>
  <si>
    <t>เป็นยอดเงินกู้ยืมที่ได้รับชำระจากลูกหนี้  ให้บันทึกโดยพิมพ์เครื่องหมายลบ หน้าตัวตัวเลข</t>
  </si>
  <si>
    <t>เป็นยอดดอกเบี้ยเงินกู้ยืมที่ได้รับชำระจากลูกหนี้  ให้บันทึกโดยพิมพ์เครื่องหมายลบ หน้าตัวตัวเลข</t>
  </si>
  <si>
    <t>เป็นยอดค่าปรับรับที่ได้รับชำระจากลูกหนี้  ให้บันทึกโดยพิมพ์เครื่องหมายลบ หน้าตัวตัวเลข</t>
  </si>
  <si>
    <t>9.1  รายงานรายละเอียดลูกหนี้</t>
  </si>
  <si>
    <t>9.2  งบทดลอง (ก่อนปิดบัญชี)</t>
  </si>
  <si>
    <t>9.3  งบรายได้ - ค่าใช้จ่าย</t>
  </si>
  <si>
    <t>9.4  งบดุล</t>
  </si>
  <si>
    <t>9.5  งบทดลอง (หลังปิดบัญชี)</t>
  </si>
  <si>
    <t>พร้อมแนบสำเนาสมุดบัญชีเงินฝากของหน่วยงาน หรือเอกสารอื่นที่เกี่ยวข้อง</t>
  </si>
  <si>
    <t>วันที่....................................................</t>
  </si>
  <si>
    <t>การบันทึกข้อมูลส่วนหัวของ</t>
  </si>
  <si>
    <t>รายตัว</t>
  </si>
  <si>
    <t>แบบฟอร์มทะเบียนคุมลูกหนี้</t>
  </si>
  <si>
    <t>ใช้สำหรับลูกหนี้ต่อ 1 ราย  1 สัญญา  โดยกรอกข้อมูลลงในช่องสีเหลือง</t>
  </si>
  <si>
    <t>วันเริ่มต้น</t>
  </si>
  <si>
    <t>วันสิ้นสุด</t>
  </si>
  <si>
    <r>
      <t xml:space="preserve">โดยให้  </t>
    </r>
    <r>
      <rPr>
        <b/>
        <sz val="14"/>
        <color indexed="10"/>
        <rFont val="Angsana New"/>
        <family val="1"/>
      </rPr>
      <t>เน้นวันสิ้นสุดสัญญา</t>
    </r>
    <r>
      <rPr>
        <sz val="14"/>
        <rFont val="Angsana New"/>
        <family val="1"/>
      </rPr>
      <t xml:space="preserve">  เนื่องจากได้ตั้งโปรแกรมอัตโนมัติไว้เพื่อเตือนความจำ  เช่น</t>
    </r>
  </si>
  <si>
    <t>เมื่อใกล้ถึงระยะเวลาที่ต้องแจ้งหนังสือเตือนแก่ลูกหนี้ครั้งที่  1  คือ  ทำหนังสือเตือนให้ชำระหนี้ก่อนถึงวันครบกำหนด 60 วัน หัวตารางจะเป็นสีแทน</t>
  </si>
  <si>
    <t xml:space="preserve">เมื่อครบกำหนดชำระแล้วภายใน 30 วัน ให้ติดตามให้ลูกหนี้ชำระหนี้ทันที  หัวตารางจะเป็นสีส้ม                          พร้อมข้อความเตือน  </t>
  </si>
  <si>
    <t xml:space="preserve">เมื่อพ้นกำหนดชำระแล้วเกิน 30 วัน ให้ประสานกับอัยการเพื่อดำเนินคดี  หัวตารางจะเป็นสีน้ำตาล                          พร้อมข้อความเตือน  </t>
  </si>
  <si>
    <t>ทะเบียนคุมลูกหนี้รายตัว(หน้า)</t>
  </si>
  <si>
    <t>ทะเบียนคุมลูกหนี้รายตัว(หลัง)</t>
  </si>
  <si>
    <t>งบทดลอง (หลังปิดบัญชี)</t>
  </si>
  <si>
    <r>
      <t>หน่วยงาน.............................</t>
    </r>
    <r>
      <rPr>
        <b/>
        <i/>
        <sz val="16"/>
        <rFont val="TH SarabunIT๙"/>
        <family val="2"/>
      </rPr>
      <t>(1)</t>
    </r>
    <r>
      <rPr>
        <b/>
        <sz val="16"/>
        <rFont val="TH SarabunIT๙"/>
        <family val="2"/>
      </rPr>
      <t>...............................................</t>
    </r>
  </si>
  <si>
    <r>
      <t>วันที่...........................</t>
    </r>
    <r>
      <rPr>
        <b/>
        <i/>
        <sz val="16"/>
        <rFont val="TH SarabunIT๙"/>
        <family val="2"/>
      </rPr>
      <t>(2)</t>
    </r>
    <r>
      <rPr>
        <b/>
        <sz val="16"/>
        <rFont val="TH SarabunIT๙"/>
        <family val="2"/>
      </rPr>
      <t>........................................(รายงาน)</t>
    </r>
  </si>
  <si>
    <r>
      <t>.............</t>
    </r>
    <r>
      <rPr>
        <b/>
        <i/>
        <sz val="16"/>
        <rFont val="TH SarabunIT๙"/>
        <family val="2"/>
      </rPr>
      <t>(4)</t>
    </r>
    <r>
      <rPr>
        <b/>
        <sz val="16"/>
        <rFont val="TH SarabunIT๙"/>
        <family val="2"/>
      </rPr>
      <t>.............</t>
    </r>
  </si>
  <si>
    <r>
      <t>หน่วยงาน</t>
    </r>
    <r>
      <rPr>
        <sz val="16"/>
        <rFont val="TH SarabunIT๙"/>
        <family val="2"/>
      </rPr>
      <t xml:space="preserve">  ให้ระบุชื่อสำนักงานสหกรณ์จังหวัด.................  หรือชื่อสำนักงานส่งเสริมสหกรณ์พื้นที่ 1 หรือ  2  ที่จัดทำแบบรายงานฯ นี้</t>
    </r>
  </si>
  <si>
    <r>
      <t>ค่าใช้จ่ายอื่น ๆ (ถ้ามีระบุ)</t>
    </r>
    <r>
      <rPr>
        <sz val="16"/>
        <rFont val="TH SarabunIT๙"/>
        <family val="2"/>
      </rPr>
      <t xml:space="preserve">  ให้ระบุรายการค่าใช้จ่ายซึ่งนอกเหนือจากข้อ 1 ถึง 4 โดยให้เป็นไปตามประกาศกรมฯ เรื่องหลักเกณฑ์</t>
    </r>
  </si>
  <si>
    <r>
      <t xml:space="preserve">แบบรายงานการเบิกจ่ายเงินค่าบริหารจัดการโครงการฉบับนี้ </t>
    </r>
    <r>
      <rPr>
        <b/>
        <i/>
        <sz val="16"/>
        <rFont val="TH SarabunIT๙"/>
        <family val="2"/>
      </rPr>
      <t>ให้จัดทำขึ้น 2 ฉบับ</t>
    </r>
    <r>
      <rPr>
        <sz val="16"/>
        <rFont val="TH SarabunIT๙"/>
        <family val="2"/>
      </rPr>
      <t xml:space="preserve"> โดย</t>
    </r>
    <r>
      <rPr>
        <i/>
        <u val="double"/>
        <sz val="16"/>
        <rFont val="TH SarabunIT๙"/>
        <family val="2"/>
      </rPr>
      <t>ตัวจริง</t>
    </r>
    <r>
      <rPr>
        <sz val="16"/>
        <rFont val="TH SarabunIT๙"/>
        <family val="2"/>
      </rPr>
      <t>ถือเป็นเอกสารเบิกจ่ายเงินกองทุนสงเคราะห์</t>
    </r>
  </si>
  <si>
    <r>
      <t xml:space="preserve">สำหรับกรมฯ  </t>
    </r>
    <r>
      <rPr>
        <i/>
        <u val="double"/>
        <sz val="16"/>
        <rFont val="TH SarabunIT๙"/>
        <family val="2"/>
      </rPr>
      <t>สำเนา</t>
    </r>
    <r>
      <rPr>
        <sz val="16"/>
        <rFont val="TH SarabunIT๙"/>
        <family val="2"/>
      </rPr>
      <t>ให้แนบไว้กับหลักฐานการเบิกจ่าย หรือใบสำคัญคู่จ่ายต่าง ๆ เก็บไว้ที่สำนักงานสหกรณ์จังหวัด/สำนักงานส่งเสริม</t>
    </r>
  </si>
  <si>
    <r>
      <t>พร้อมสำเนาบัญชีเงินฝากธนาคาร (บัญชีค่าบริหารจัดการโครงการฯ ที่เปิดบัญชีไว้กับ ธ.ก.ส.) ให้กรมฯ ทราบโดยด่วน</t>
    </r>
    <r>
      <rPr>
        <b/>
        <i/>
        <u val="single"/>
        <sz val="16"/>
        <rFont val="TH SarabunIT๙"/>
        <family val="2"/>
      </rPr>
      <t>ภายใน 5 วันทำการ</t>
    </r>
  </si>
  <si>
    <t>ค่าใช้จ่ายในการเดินทางไปปฏิบัติราชการสำหรับคณะกรรมการพิจารณาเงินกู้ฯ</t>
  </si>
  <si>
    <t>และเจ้าหน้าที่เพื่อตรวจสอบติดตาม และประเมินผลการใช้เงินกู้ฯ ระดับจังหวัด</t>
  </si>
  <si>
    <t>ค่าใช้จ่ายในการเดินทางเพื่อเข้าร่วมประชุมคณะกรรมการพิจารณาเงินกู้ฯ ระดับ</t>
  </si>
  <si>
    <t>จังหวัด</t>
  </si>
  <si>
    <t>ค่ารับรองในการจัดประชุมคณะกรรมการพิจารณาเงินกู้ฯ ผู้เข้าร่วมประชุมและ</t>
  </si>
  <si>
    <t>เจ้าหน้าที่</t>
  </si>
  <si>
    <r>
      <t>ค่าใช้จ่ายอื่น ๆ (ถ้ามีระบุ) ...................................</t>
    </r>
    <r>
      <rPr>
        <b/>
        <i/>
        <sz val="16"/>
        <rFont val="TH SarabunIT๙"/>
        <family val="2"/>
      </rPr>
      <t>(3)</t>
    </r>
    <r>
      <rPr>
        <b/>
        <sz val="16"/>
        <rFont val="TH SarabunIT๙"/>
        <family val="2"/>
      </rPr>
      <t>.....................................</t>
    </r>
  </si>
  <si>
    <t>........................................................................................................................</t>
  </si>
  <si>
    <r>
      <t xml:space="preserve">จำนวนเงินจัดสรรที่ได้รับอนุมัติ  </t>
    </r>
    <r>
      <rPr>
        <b/>
        <i/>
        <u val="single"/>
        <sz val="16"/>
        <rFont val="TH SarabunIT๙"/>
        <family val="2"/>
      </rPr>
      <t>หัก</t>
    </r>
    <r>
      <rPr>
        <b/>
        <i/>
        <sz val="16"/>
        <rFont val="TH SarabunIT๙"/>
        <family val="2"/>
      </rPr>
      <t xml:space="preserve"> เบิกจ่ายในครั้งนี้  จำนวนเงินที่เบิกจ่ายแล้ว  และจำนวนเงินคงเหลือ</t>
    </r>
    <r>
      <rPr>
        <sz val="16"/>
        <rFont val="TH SarabunIT๙"/>
        <family val="2"/>
      </rPr>
      <t xml:space="preserve">  ให้ระบุเฉพาะจำนวน</t>
    </r>
  </si>
  <si>
    <r>
      <t>วันที่</t>
    </r>
    <r>
      <rPr>
        <sz val="16"/>
        <rFont val="TH SarabunIT๙"/>
        <family val="2"/>
      </rPr>
      <t xml:space="preserve">  ให้ระบุวันที่มีการเบิกจ่ายเงินเพื่อจ่ายเป็นค่าบริหารจัดการตามประกาศกรมฯ เรื่องหลักเกณฑ์การเบิกจ่ายเงินค่าบริหารจัดการกำหนด</t>
    </r>
  </si>
  <si>
    <t>เงินค่าบริหารจัดการโครงการสนับสนุนสินเชื่อเพื่อจัดหาปัจจัยการผลิตทางการเกษตรแก่สถาบันเกษตรกร เงินกองทุนสงเคราะห์</t>
  </si>
  <si>
    <r>
      <t xml:space="preserve">เกษตรกรที่ได้รับจัดสรรสำหรับ  </t>
    </r>
    <r>
      <rPr>
        <b/>
        <i/>
        <sz val="16"/>
        <rFont val="TH SarabunIT๙"/>
        <family val="2"/>
      </rPr>
      <t>วงเงินกู้ในแต่ละครั้งเท่านั้น</t>
    </r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</si>
</sst>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);\(#,##0.00\)"/>
    <numFmt numFmtId="188" formatCode="dd\ ดดด\ yy"/>
    <numFmt numFmtId="189" formatCode="#,##0.000_);\(#,##0.000\)"/>
    <numFmt numFmtId="190" formatCode="#,##0.0000_);\(#,##0.0000\)"/>
    <numFmt numFmtId="191" formatCode="mm\ ดดด\ yyyy"/>
    <numFmt numFmtId="192" formatCode="dd\ ดดด\ yyyy"/>
    <numFmt numFmtId="193" formatCode="_-* #,##0.0_-;\-* #,##0.0_-;_-* &quot;-&quot;??_-;_-@_-"/>
    <numFmt numFmtId="194" formatCode="_-* #,##0_-;\-* #,##0_-;_-* &quot;-&quot;??_-;_-@_-"/>
    <numFmt numFmtId="195" formatCode="0_ ;\-0\ "/>
    <numFmt numFmtId="196" formatCode="#,##0.00_ ;[Red]\-#,##0.00\ "/>
    <numFmt numFmtId="197" formatCode="#,##0.00_);[Red]\(#,##0.00\)"/>
    <numFmt numFmtId="198" formatCode="mmm\-yyyy"/>
    <numFmt numFmtId="199" formatCode="[&lt;=99999999][$-D000000]0\-####\-####;[$-D000000]#\-####\-####"/>
    <numFmt numFmtId="200" formatCode="##/2550"/>
    <numFmt numFmtId="201" formatCode="####/2550"/>
    <numFmt numFmtId="202" formatCode="[$-41E]d\ mmmm\ yyyy"/>
    <numFmt numFmtId="203" formatCode="_-* #,##0.000_-;\-* #,##0.000_-;_-* &quot;-&quot;??_-;_-@_-"/>
    <numFmt numFmtId="204" formatCode="dd\ ดดด\ bbbb"/>
    <numFmt numFmtId="205" formatCode="dd\ ดดด\ bb"/>
    <numFmt numFmtId="206" formatCode="#/##"/>
    <numFmt numFmtId="207" formatCode="d\ ดดดด\ bbbb"/>
    <numFmt numFmtId="208" formatCode="d\ ดดด\ bbbb"/>
    <numFmt numFmtId="209" formatCode="#,##0.0_);\(#,##0.0\)"/>
    <numFmt numFmtId="210" formatCode="#,##0_);\(#,##0\)"/>
    <numFmt numFmtId="211" formatCode="#,##0;[Red]#,##0"/>
    <numFmt numFmtId="212" formatCode="d\ \ ดดด\ \ bbbb"/>
    <numFmt numFmtId="213" formatCode="d\ \ ดดด\ \ bb"/>
    <numFmt numFmtId="214" formatCode="d\ \ ดดดด\ \ bbbb"/>
    <numFmt numFmtId="215" formatCode="#,##0.00_ ;\-#,##0.00\ "/>
    <numFmt numFmtId="216" formatCode="0.00;[Red]0.00"/>
  </numFmts>
  <fonts count="10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ngsana New"/>
      <family val="0"/>
    </font>
    <font>
      <sz val="8"/>
      <name val="Angsana New"/>
      <family val="0"/>
    </font>
    <font>
      <b/>
      <sz val="16"/>
      <name val="Angsana New"/>
      <family val="1"/>
    </font>
    <font>
      <i/>
      <sz val="16"/>
      <name val="Angsana New"/>
      <family val="1"/>
    </font>
    <font>
      <u val="single"/>
      <sz val="16"/>
      <color indexed="10"/>
      <name val="Angsana New"/>
      <family val="1"/>
    </font>
    <font>
      <i/>
      <u val="single"/>
      <sz val="16"/>
      <name val="Angsana New"/>
      <family val="1"/>
    </font>
    <font>
      <b/>
      <sz val="18"/>
      <name val="Angsana New"/>
      <family val="1"/>
    </font>
    <font>
      <sz val="14"/>
      <name val="Angsana New"/>
      <family val="1"/>
    </font>
    <font>
      <u val="single"/>
      <sz val="14"/>
      <name val="Angsana New"/>
      <family val="1"/>
    </font>
    <font>
      <sz val="16"/>
      <color indexed="9"/>
      <name val="Angsana New"/>
      <family val="0"/>
    </font>
    <font>
      <b/>
      <sz val="16"/>
      <color indexed="12"/>
      <name val="Angsana New"/>
      <family val="1"/>
    </font>
    <font>
      <b/>
      <sz val="16"/>
      <color indexed="58"/>
      <name val="Angsana New"/>
      <family val="1"/>
    </font>
    <font>
      <sz val="12"/>
      <name val="Angsana New"/>
      <family val="0"/>
    </font>
    <font>
      <b/>
      <sz val="20"/>
      <name val="Angsana New"/>
      <family val="1"/>
    </font>
    <font>
      <b/>
      <sz val="14"/>
      <name val="Angsana New"/>
      <family val="1"/>
    </font>
    <font>
      <u val="single"/>
      <sz val="16"/>
      <name val="Angsana New"/>
      <family val="0"/>
    </font>
    <font>
      <sz val="8"/>
      <name val="Arial"/>
      <family val="0"/>
    </font>
    <font>
      <sz val="14"/>
      <color indexed="8"/>
      <name val="Angsana New"/>
      <family val="1"/>
    </font>
    <font>
      <sz val="14"/>
      <name val="Wingdings"/>
      <family val="0"/>
    </font>
    <font>
      <b/>
      <sz val="14"/>
      <color indexed="8"/>
      <name val="Angsana New"/>
      <family val="1"/>
    </font>
    <font>
      <b/>
      <sz val="12"/>
      <color indexed="8"/>
      <name val="Angsana New"/>
      <family val="1"/>
    </font>
    <font>
      <u val="single"/>
      <sz val="14"/>
      <color indexed="8"/>
      <name val="Angsana New"/>
      <family val="1"/>
    </font>
    <font>
      <b/>
      <u val="single"/>
      <sz val="16"/>
      <name val="Angsana New"/>
      <family val="1"/>
    </font>
    <font>
      <b/>
      <i/>
      <sz val="16"/>
      <name val="Angsana New"/>
      <family val="1"/>
    </font>
    <font>
      <b/>
      <i/>
      <sz val="16"/>
      <color indexed="8"/>
      <name val="Angsana New"/>
      <family val="1"/>
    </font>
    <font>
      <b/>
      <u val="single"/>
      <sz val="18"/>
      <name val="Angsana New"/>
      <family val="1"/>
    </font>
    <font>
      <sz val="18"/>
      <name val="Arial"/>
      <family val="0"/>
    </font>
    <font>
      <b/>
      <sz val="16"/>
      <name val="DilleniaUPC"/>
      <family val="1"/>
    </font>
    <font>
      <sz val="16"/>
      <name val="DilleniaUPC"/>
      <family val="1"/>
    </font>
    <font>
      <b/>
      <i/>
      <sz val="16"/>
      <name val="DilleniaUPC"/>
      <family val="1"/>
    </font>
    <font>
      <b/>
      <u val="single"/>
      <sz val="16"/>
      <name val="DilleniaUPC"/>
      <family val="1"/>
    </font>
    <font>
      <b/>
      <i/>
      <u val="single"/>
      <sz val="16"/>
      <name val="DilleniaUPC"/>
      <family val="1"/>
    </font>
    <font>
      <i/>
      <sz val="16"/>
      <name val="DilleniaUPC"/>
      <family val="1"/>
    </font>
    <font>
      <i/>
      <u val="single"/>
      <sz val="16"/>
      <name val="DilleniaUPC"/>
      <family val="1"/>
    </font>
    <font>
      <b/>
      <u val="double"/>
      <sz val="16"/>
      <name val="DilleniaUPC"/>
      <family val="1"/>
    </font>
    <font>
      <sz val="8"/>
      <color indexed="18"/>
      <name val="Tahoma"/>
      <family val="2"/>
    </font>
    <font>
      <sz val="12"/>
      <color indexed="12"/>
      <name val="Angsana New"/>
      <family val="1"/>
    </font>
    <font>
      <sz val="12"/>
      <color indexed="10"/>
      <name val="Angsana New"/>
      <family val="1"/>
    </font>
    <font>
      <sz val="12"/>
      <color indexed="14"/>
      <name val="Angsana New"/>
      <family val="1"/>
    </font>
    <font>
      <sz val="8"/>
      <name val="Tahoma"/>
      <family val="0"/>
    </font>
    <font>
      <b/>
      <sz val="10"/>
      <color indexed="16"/>
      <name val="Tahoma"/>
      <family val="2"/>
    </font>
    <font>
      <sz val="10"/>
      <name val="Tahoma"/>
      <family val="2"/>
    </font>
    <font>
      <u val="single"/>
      <sz val="10"/>
      <color indexed="12"/>
      <name val="Tahoma"/>
      <family val="2"/>
    </font>
    <font>
      <u val="single"/>
      <sz val="16"/>
      <color indexed="9"/>
      <name val="Angsana New"/>
      <family val="1"/>
    </font>
    <font>
      <sz val="8"/>
      <color indexed="12"/>
      <name val="Tahoma"/>
      <family val="2"/>
    </font>
    <font>
      <sz val="10"/>
      <color indexed="12"/>
      <name val="Tahoma"/>
      <family val="2"/>
    </font>
    <font>
      <sz val="8"/>
      <color indexed="53"/>
      <name val="Tahoma"/>
      <family val="2"/>
    </font>
    <font>
      <b/>
      <sz val="8"/>
      <color indexed="60"/>
      <name val="Tahoma"/>
      <family val="2"/>
    </font>
    <font>
      <b/>
      <sz val="16"/>
      <color indexed="8"/>
      <name val="Angsana New"/>
      <family val="1"/>
    </font>
    <font>
      <b/>
      <sz val="10"/>
      <color indexed="12"/>
      <name val="Tahoma"/>
      <family val="2"/>
    </font>
    <font>
      <b/>
      <sz val="12"/>
      <color indexed="20"/>
      <name val="Tahoma"/>
      <family val="2"/>
    </font>
    <font>
      <b/>
      <sz val="24"/>
      <name val="Angsana New"/>
      <family val="1"/>
    </font>
    <font>
      <sz val="16"/>
      <color indexed="10"/>
      <name val="Angsana New"/>
      <family val="1"/>
    </font>
    <font>
      <b/>
      <sz val="10"/>
      <name val="Tahoma"/>
      <family val="2"/>
    </font>
    <font>
      <b/>
      <sz val="8"/>
      <name val="Tahoma"/>
      <family val="0"/>
    </font>
    <font>
      <b/>
      <sz val="14"/>
      <color indexed="10"/>
      <name val="Angsana New"/>
      <family val="1"/>
    </font>
    <font>
      <b/>
      <sz val="16"/>
      <name val="AngsanaUPC"/>
      <family val="1"/>
    </font>
    <font>
      <b/>
      <sz val="16"/>
      <color indexed="12"/>
      <name val="AngsanaUPC"/>
      <family val="1"/>
    </font>
    <font>
      <b/>
      <sz val="16"/>
      <name val="TH SarabunIT๙"/>
      <family val="2"/>
    </font>
    <font>
      <sz val="16"/>
      <name val="TH SarabunIT๙"/>
      <family val="2"/>
    </font>
    <font>
      <b/>
      <i/>
      <sz val="16"/>
      <name val="TH SarabunIT๙"/>
      <family val="2"/>
    </font>
    <font>
      <b/>
      <sz val="16"/>
      <color indexed="10"/>
      <name val="TH SarabunIT๙"/>
      <family val="2"/>
    </font>
    <font>
      <b/>
      <u val="single"/>
      <sz val="16"/>
      <name val="TH SarabunIT๙"/>
      <family val="2"/>
    </font>
    <font>
      <b/>
      <i/>
      <u val="single"/>
      <sz val="16"/>
      <name val="TH SarabunIT๙"/>
      <family val="2"/>
    </font>
    <font>
      <i/>
      <u val="double"/>
      <sz val="16"/>
      <name val="TH SarabunIT๙"/>
      <family val="2"/>
    </font>
    <font>
      <b/>
      <sz val="14"/>
      <color indexed="10"/>
      <name val="TH SarabunIT๙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8"/>
      <name val="Angsana New"/>
      <family val="0"/>
    </font>
    <font>
      <sz val="16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lightHorizontal">
        <fgColor indexed="22"/>
        <bgColor indexed="9"/>
      </patternFill>
    </fill>
  </fills>
  <borders count="1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>
        <color indexed="23"/>
      </bottom>
    </border>
    <border>
      <left style="thin"/>
      <right style="thin"/>
      <top style="dotted">
        <color indexed="23"/>
      </top>
      <bottom style="dotted">
        <color indexed="23"/>
      </bottom>
    </border>
    <border>
      <left style="thin"/>
      <right style="thin"/>
      <top style="dotted">
        <color indexed="2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double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double"/>
      <top style="hair"/>
      <bottom style="thin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>
        <color indexed="55"/>
      </bottom>
    </border>
    <border>
      <left style="thin"/>
      <right style="thin"/>
      <top style="dotted">
        <color indexed="55"/>
      </top>
      <bottom style="dotted">
        <color indexed="55"/>
      </bottom>
    </border>
    <border>
      <left style="thin"/>
      <right style="thin"/>
      <top style="dotted">
        <color indexed="55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ck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double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medium">
        <color indexed="13"/>
      </left>
      <right>
        <color indexed="63"/>
      </right>
      <top style="medium">
        <color indexed="13"/>
      </top>
      <bottom style="medium">
        <color indexed="13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>
        <color indexed="13"/>
      </top>
      <bottom style="medium">
        <color indexed="13"/>
      </bottom>
    </border>
    <border>
      <left style="medium">
        <color indexed="13"/>
      </left>
      <right>
        <color indexed="63"/>
      </right>
      <top>
        <color indexed="63"/>
      </top>
      <bottom style="medium">
        <color indexed="13"/>
      </bottom>
    </border>
    <border>
      <left>
        <color indexed="63"/>
      </left>
      <right>
        <color indexed="63"/>
      </right>
      <top>
        <color indexed="63"/>
      </top>
      <bottom style="medium">
        <color indexed="1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>
        <color indexed="23"/>
      </bottom>
    </border>
    <border>
      <left>
        <color indexed="63"/>
      </left>
      <right>
        <color indexed="63"/>
      </right>
      <top style="thin"/>
      <bottom style="dotted">
        <color indexed="23"/>
      </bottom>
    </border>
    <border>
      <left>
        <color indexed="63"/>
      </left>
      <right style="thin"/>
      <top style="thin"/>
      <bottom style="dotted">
        <color indexed="23"/>
      </bottom>
    </border>
    <border>
      <left style="thin"/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thin"/>
      <top style="dotted">
        <color indexed="23"/>
      </top>
      <bottom style="dotted">
        <color indexed="23"/>
      </bottom>
    </border>
    <border>
      <left style="thin"/>
      <right>
        <color indexed="63"/>
      </right>
      <top style="dotted">
        <color indexed="23"/>
      </top>
      <bottom style="thin"/>
    </border>
    <border>
      <left>
        <color indexed="63"/>
      </left>
      <right>
        <color indexed="63"/>
      </right>
      <top style="dotted">
        <color indexed="23"/>
      </top>
      <bottom style="thin"/>
    </border>
    <border>
      <left>
        <color indexed="63"/>
      </left>
      <right style="thin"/>
      <top style="dotted">
        <color indexed="2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medium">
        <color indexed="47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medium">
        <color indexed="13"/>
      </right>
      <top style="medium">
        <color indexed="13"/>
      </top>
      <bottom style="medium">
        <color indexed="1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13"/>
      </top>
      <bottom>
        <color indexed="63"/>
      </bottom>
    </border>
    <border>
      <left>
        <color indexed="63"/>
      </left>
      <right style="medium">
        <color indexed="13"/>
      </right>
      <top>
        <color indexed="63"/>
      </top>
      <bottom style="medium">
        <color indexed="13"/>
      </bottom>
    </border>
    <border>
      <left style="medium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3"/>
      </right>
      <top style="medium">
        <color indexed="1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0" applyNumberFormat="0" applyBorder="0" applyAlignment="0" applyProtection="0"/>
    <xf numFmtId="0" fontId="91" fillId="27" borderId="1" applyNumberFormat="0" applyAlignment="0" applyProtection="0"/>
    <xf numFmtId="0" fontId="9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8" fillId="30" borderId="1" applyNumberFormat="0" applyAlignment="0" applyProtection="0"/>
    <xf numFmtId="0" fontId="99" fillId="0" borderId="6" applyNumberFormat="0" applyFill="0" applyAlignment="0" applyProtection="0"/>
    <xf numFmtId="0" fontId="100" fillId="31" borderId="0" applyNumberFormat="0" applyBorder="0" applyAlignment="0" applyProtection="0"/>
    <xf numFmtId="0" fontId="0" fillId="32" borderId="7" applyNumberFormat="0" applyFont="0" applyAlignment="0" applyProtection="0"/>
    <xf numFmtId="0" fontId="101" fillId="27" borderId="8" applyNumberFormat="0" applyAlignment="0" applyProtection="0"/>
    <xf numFmtId="9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</cellStyleXfs>
  <cellXfs count="659">
    <xf numFmtId="0" fontId="0" fillId="0" borderId="0" xfId="0" applyAlignment="1">
      <alignment/>
    </xf>
    <xf numFmtId="0" fontId="3" fillId="0" borderId="0" xfId="65">
      <alignment/>
      <protection/>
    </xf>
    <xf numFmtId="0" fontId="5" fillId="33" borderId="10" xfId="65" applyFont="1" applyFill="1" applyBorder="1" applyAlignment="1">
      <alignment horizontal="center"/>
      <protection/>
    </xf>
    <xf numFmtId="0" fontId="3" fillId="0" borderId="0" xfId="65" applyAlignment="1">
      <alignment horizontal="center"/>
      <protection/>
    </xf>
    <xf numFmtId="0" fontId="3" fillId="0" borderId="11" xfId="65" applyBorder="1" applyAlignment="1">
      <alignment horizontal="center"/>
      <protection/>
    </xf>
    <xf numFmtId="0" fontId="3" fillId="0" borderId="11" xfId="65" applyBorder="1">
      <alignment/>
      <protection/>
    </xf>
    <xf numFmtId="0" fontId="3" fillId="0" borderId="12" xfId="65" applyBorder="1" applyAlignment="1">
      <alignment horizontal="center"/>
      <protection/>
    </xf>
    <xf numFmtId="0" fontId="3" fillId="0" borderId="12" xfId="65" applyBorder="1">
      <alignment/>
      <protection/>
    </xf>
    <xf numFmtId="0" fontId="3" fillId="34" borderId="11" xfId="65" applyFill="1" applyBorder="1" applyAlignment="1">
      <alignment horizontal="center"/>
      <protection/>
    </xf>
    <xf numFmtId="0" fontId="3" fillId="34" borderId="11" xfId="65" applyFill="1" applyBorder="1">
      <alignment/>
      <protection/>
    </xf>
    <xf numFmtId="0" fontId="3" fillId="34" borderId="12" xfId="65" applyFill="1" applyBorder="1" applyAlignment="1">
      <alignment horizontal="center"/>
      <protection/>
    </xf>
    <xf numFmtId="0" fontId="3" fillId="34" borderId="12" xfId="65" applyFill="1" applyBorder="1">
      <alignment/>
      <protection/>
    </xf>
    <xf numFmtId="0" fontId="3" fillId="0" borderId="13" xfId="65" applyBorder="1" applyAlignment="1">
      <alignment horizontal="center"/>
      <protection/>
    </xf>
    <xf numFmtId="0" fontId="3" fillId="0" borderId="13" xfId="65" applyBorder="1">
      <alignment/>
      <protection/>
    </xf>
    <xf numFmtId="0" fontId="3" fillId="0" borderId="14" xfId="65" applyBorder="1" applyAlignment="1">
      <alignment horizontal="center"/>
      <protection/>
    </xf>
    <xf numFmtId="0" fontId="3" fillId="0" borderId="14" xfId="65" applyBorder="1">
      <alignment/>
      <protection/>
    </xf>
    <xf numFmtId="0" fontId="3" fillId="34" borderId="13" xfId="65" applyFill="1" applyBorder="1" applyAlignment="1">
      <alignment horizontal="center"/>
      <protection/>
    </xf>
    <xf numFmtId="0" fontId="3" fillId="34" borderId="13" xfId="65" applyFill="1" applyBorder="1">
      <alignment/>
      <protection/>
    </xf>
    <xf numFmtId="0" fontId="3" fillId="34" borderId="14" xfId="65" applyFill="1" applyBorder="1" applyAlignment="1">
      <alignment horizontal="center"/>
      <protection/>
    </xf>
    <xf numFmtId="0" fontId="3" fillId="34" borderId="14" xfId="65" applyFill="1" applyBorder="1">
      <alignment/>
      <protection/>
    </xf>
    <xf numFmtId="0" fontId="6" fillId="34" borderId="14" xfId="65" applyFont="1" applyFill="1" applyBorder="1">
      <alignment/>
      <protection/>
    </xf>
    <xf numFmtId="0" fontId="8" fillId="34" borderId="13" xfId="65" applyFont="1" applyFill="1" applyBorder="1">
      <alignment/>
      <protection/>
    </xf>
    <xf numFmtId="0" fontId="9" fillId="0" borderId="0" xfId="65" applyFont="1">
      <alignment/>
      <protection/>
    </xf>
    <xf numFmtId="0" fontId="9" fillId="0" borderId="0" xfId="65" applyFont="1" applyAlignment="1">
      <alignment horizontal="left" indent="2"/>
      <protection/>
    </xf>
    <xf numFmtId="0" fontId="5" fillId="0" borderId="0" xfId="65" applyFont="1" applyAlignment="1">
      <alignment horizontal="center"/>
      <protection/>
    </xf>
    <xf numFmtId="0" fontId="5" fillId="0" borderId="0" xfId="65" applyFont="1" applyAlignment="1">
      <alignment/>
      <protection/>
    </xf>
    <xf numFmtId="0" fontId="5" fillId="0" borderId="11" xfId="65" applyFont="1" applyBorder="1" applyAlignment="1">
      <alignment horizontal="center" vertical="center"/>
      <protection/>
    </xf>
    <xf numFmtId="0" fontId="5" fillId="0" borderId="10" xfId="65" applyFont="1" applyBorder="1" applyAlignment="1">
      <alignment horizontal="center" vertical="center"/>
      <protection/>
    </xf>
    <xf numFmtId="0" fontId="5" fillId="0" borderId="0" xfId="65" applyFont="1" applyAlignment="1">
      <alignment horizontal="center" vertical="center"/>
      <protection/>
    </xf>
    <xf numFmtId="0" fontId="5" fillId="0" borderId="14" xfId="65" applyFont="1" applyBorder="1" applyAlignment="1">
      <alignment horizontal="center" vertical="center"/>
      <protection/>
    </xf>
    <xf numFmtId="0" fontId="5" fillId="0" borderId="10" xfId="65" applyFont="1" applyBorder="1" applyAlignment="1">
      <alignment horizontal="center" vertical="center" shrinkToFit="1"/>
      <protection/>
    </xf>
    <xf numFmtId="212" fontId="3" fillId="0" borderId="15" xfId="65" applyNumberFormat="1" applyBorder="1" applyAlignment="1">
      <alignment horizontal="center"/>
      <protection/>
    </xf>
    <xf numFmtId="43" fontId="3" fillId="0" borderId="15" xfId="42" applyFont="1" applyBorder="1" applyAlignment="1">
      <alignment/>
    </xf>
    <xf numFmtId="0" fontId="3" fillId="0" borderId="15" xfId="65" applyBorder="1">
      <alignment/>
      <protection/>
    </xf>
    <xf numFmtId="212" fontId="3" fillId="0" borderId="16" xfId="65" applyNumberFormat="1" applyBorder="1" applyAlignment="1">
      <alignment horizontal="center"/>
      <protection/>
    </xf>
    <xf numFmtId="43" fontId="3" fillId="0" borderId="16" xfId="42" applyFont="1" applyBorder="1" applyAlignment="1">
      <alignment/>
    </xf>
    <xf numFmtId="0" fontId="3" fillId="0" borderId="16" xfId="65" applyBorder="1">
      <alignment/>
      <protection/>
    </xf>
    <xf numFmtId="212" fontId="3" fillId="0" borderId="17" xfId="65" applyNumberFormat="1" applyBorder="1" applyAlignment="1">
      <alignment horizontal="center"/>
      <protection/>
    </xf>
    <xf numFmtId="43" fontId="3" fillId="0" borderId="17" xfId="42" applyFont="1" applyBorder="1" applyAlignment="1">
      <alignment/>
    </xf>
    <xf numFmtId="0" fontId="3" fillId="0" borderId="17" xfId="65" applyBorder="1">
      <alignment/>
      <protection/>
    </xf>
    <xf numFmtId="0" fontId="11" fillId="0" borderId="0" xfId="65" applyFont="1">
      <alignment/>
      <protection/>
    </xf>
    <xf numFmtId="0" fontId="10" fillId="0" borderId="0" xfId="65" applyFont="1">
      <alignment/>
      <protection/>
    </xf>
    <xf numFmtId="0" fontId="10" fillId="0" borderId="0" xfId="65" applyFont="1">
      <alignment/>
      <protection/>
    </xf>
    <xf numFmtId="0" fontId="3" fillId="0" borderId="15" xfId="65" applyBorder="1" applyAlignment="1">
      <alignment horizontal="center"/>
      <protection/>
    </xf>
    <xf numFmtId="0" fontId="3" fillId="0" borderId="16" xfId="65" applyBorder="1" applyAlignment="1">
      <alignment horizontal="center"/>
      <protection/>
    </xf>
    <xf numFmtId="0" fontId="3" fillId="0" borderId="17" xfId="65" applyBorder="1" applyAlignment="1">
      <alignment horizontal="center"/>
      <protection/>
    </xf>
    <xf numFmtId="0" fontId="3" fillId="0" borderId="0" xfId="65" applyBorder="1">
      <alignment/>
      <protection/>
    </xf>
    <xf numFmtId="0" fontId="9" fillId="0" borderId="0" xfId="65" applyFont="1" applyAlignment="1">
      <alignment horizontal="left" indent="12"/>
      <protection/>
    </xf>
    <xf numFmtId="0" fontId="13" fillId="0" borderId="15" xfId="65" applyFont="1" applyBorder="1">
      <alignment/>
      <protection/>
    </xf>
    <xf numFmtId="0" fontId="13" fillId="0" borderId="16" xfId="65" applyFont="1" applyBorder="1">
      <alignment/>
      <protection/>
    </xf>
    <xf numFmtId="0" fontId="14" fillId="0" borderId="16" xfId="65" applyFont="1" applyBorder="1">
      <alignment/>
      <protection/>
    </xf>
    <xf numFmtId="0" fontId="3" fillId="0" borderId="18" xfId="65" applyBorder="1">
      <alignment/>
      <protection/>
    </xf>
    <xf numFmtId="0" fontId="3" fillId="0" borderId="19" xfId="65" applyBorder="1">
      <alignment/>
      <protection/>
    </xf>
    <xf numFmtId="0" fontId="5" fillId="0" borderId="0" xfId="65" applyFont="1" applyBorder="1" applyAlignment="1">
      <alignment horizontal="center"/>
      <protection/>
    </xf>
    <xf numFmtId="0" fontId="10" fillId="0" borderId="0" xfId="65" applyFont="1" applyAlignment="1">
      <alignment horizontal="left"/>
      <protection/>
    </xf>
    <xf numFmtId="0" fontId="3" fillId="0" borderId="0" xfId="65" applyAlignment="1">
      <alignment horizontal="right"/>
      <protection/>
    </xf>
    <xf numFmtId="0" fontId="15" fillId="0" borderId="18" xfId="65" applyFont="1" applyBorder="1" applyAlignment="1">
      <alignment horizontal="center" vertical="center"/>
      <protection/>
    </xf>
    <xf numFmtId="0" fontId="3" fillId="0" borderId="0" xfId="65" applyFont="1" applyAlignment="1">
      <alignment horizontal="right"/>
      <protection/>
    </xf>
    <xf numFmtId="0" fontId="15" fillId="0" borderId="20" xfId="65" applyFont="1" applyBorder="1" applyAlignment="1">
      <alignment horizontal="center" vertical="center"/>
      <protection/>
    </xf>
    <xf numFmtId="0" fontId="15" fillId="0" borderId="21" xfId="65" applyFont="1" applyBorder="1" applyAlignment="1">
      <alignment horizontal="center" vertical="center"/>
      <protection/>
    </xf>
    <xf numFmtId="0" fontId="15" fillId="0" borderId="0" xfId="65" applyFont="1" applyAlignment="1">
      <alignment horizontal="center" vertical="center"/>
      <protection/>
    </xf>
    <xf numFmtId="0" fontId="15" fillId="0" borderId="22" xfId="65" applyFont="1" applyBorder="1" applyAlignment="1">
      <alignment horizontal="center" vertical="center"/>
      <protection/>
    </xf>
    <xf numFmtId="0" fontId="15" fillId="0" borderId="23" xfId="65" applyFont="1" applyBorder="1" applyAlignment="1">
      <alignment horizontal="center" vertical="center"/>
      <protection/>
    </xf>
    <xf numFmtId="0" fontId="15" fillId="0" borderId="24" xfId="65" applyFont="1" applyBorder="1" applyAlignment="1">
      <alignment horizontal="center" vertical="center"/>
      <protection/>
    </xf>
    <xf numFmtId="0" fontId="15" fillId="35" borderId="25" xfId="65" applyFont="1" applyFill="1" applyBorder="1" applyAlignment="1">
      <alignment horizontal="center" vertical="center"/>
      <protection/>
    </xf>
    <xf numFmtId="0" fontId="3" fillId="0" borderId="26" xfId="65" applyBorder="1">
      <alignment/>
      <protection/>
    </xf>
    <xf numFmtId="0" fontId="3" fillId="0" borderId="27" xfId="65" applyBorder="1">
      <alignment/>
      <protection/>
    </xf>
    <xf numFmtId="0" fontId="3" fillId="0" borderId="28" xfId="65" applyBorder="1">
      <alignment/>
      <protection/>
    </xf>
    <xf numFmtId="0" fontId="3" fillId="35" borderId="29" xfId="65" applyFill="1" applyBorder="1">
      <alignment/>
      <protection/>
    </xf>
    <xf numFmtId="0" fontId="3" fillId="35" borderId="30" xfId="65" applyFill="1" applyBorder="1">
      <alignment/>
      <protection/>
    </xf>
    <xf numFmtId="0" fontId="3" fillId="0" borderId="31" xfId="65" applyBorder="1">
      <alignment/>
      <protection/>
    </xf>
    <xf numFmtId="0" fontId="3" fillId="0" borderId="32" xfId="65" applyBorder="1">
      <alignment/>
      <protection/>
    </xf>
    <xf numFmtId="0" fontId="3" fillId="0" borderId="33" xfId="65" applyBorder="1">
      <alignment/>
      <protection/>
    </xf>
    <xf numFmtId="0" fontId="3" fillId="35" borderId="34" xfId="65" applyFill="1" applyBorder="1">
      <alignment/>
      <protection/>
    </xf>
    <xf numFmtId="0" fontId="3" fillId="35" borderId="35" xfId="65" applyFill="1" applyBorder="1">
      <alignment/>
      <protection/>
    </xf>
    <xf numFmtId="0" fontId="3" fillId="0" borderId="36" xfId="65" applyBorder="1">
      <alignment/>
      <protection/>
    </xf>
    <xf numFmtId="0" fontId="3" fillId="0" borderId="37" xfId="65" applyBorder="1">
      <alignment/>
      <protection/>
    </xf>
    <xf numFmtId="0" fontId="3" fillId="0" borderId="38" xfId="65" applyBorder="1">
      <alignment/>
      <protection/>
    </xf>
    <xf numFmtId="0" fontId="3" fillId="35" borderId="39" xfId="65" applyFill="1" applyBorder="1">
      <alignment/>
      <protection/>
    </xf>
    <xf numFmtId="0" fontId="3" fillId="35" borderId="40" xfId="65" applyFill="1" applyBorder="1">
      <alignment/>
      <protection/>
    </xf>
    <xf numFmtId="0" fontId="5" fillId="0" borderId="41" xfId="65" applyFont="1" applyBorder="1" applyAlignment="1">
      <alignment horizontal="center" vertical="center"/>
      <protection/>
    </xf>
    <xf numFmtId="0" fontId="5" fillId="0" borderId="42" xfId="65" applyFont="1" applyBorder="1" applyAlignment="1">
      <alignment horizontal="center" vertical="center"/>
      <protection/>
    </xf>
    <xf numFmtId="0" fontId="5" fillId="0" borderId="43" xfId="65" applyFont="1" applyBorder="1" applyAlignment="1">
      <alignment horizontal="center" vertical="center"/>
      <protection/>
    </xf>
    <xf numFmtId="0" fontId="5" fillId="0" borderId="44" xfId="65" applyFont="1" applyBorder="1" applyAlignment="1">
      <alignment horizontal="center" vertical="center"/>
      <protection/>
    </xf>
    <xf numFmtId="0" fontId="5" fillId="0" borderId="45" xfId="65" applyFont="1" applyBorder="1" applyAlignment="1">
      <alignment horizontal="center" vertical="center"/>
      <protection/>
    </xf>
    <xf numFmtId="0" fontId="5" fillId="35" borderId="46" xfId="65" applyFont="1" applyFill="1" applyBorder="1" applyAlignment="1">
      <alignment horizontal="center" vertical="center"/>
      <protection/>
    </xf>
    <xf numFmtId="0" fontId="3" fillId="0" borderId="0" xfId="65" applyAlignment="1">
      <alignment horizontal="center" vertical="center"/>
      <protection/>
    </xf>
    <xf numFmtId="0" fontId="3" fillId="0" borderId="29" xfId="65" applyBorder="1">
      <alignment/>
      <protection/>
    </xf>
    <xf numFmtId="0" fontId="3" fillId="0" borderId="47" xfId="65" applyBorder="1">
      <alignment/>
      <protection/>
    </xf>
    <xf numFmtId="0" fontId="3" fillId="0" borderId="30" xfId="65" applyBorder="1">
      <alignment/>
      <protection/>
    </xf>
    <xf numFmtId="0" fontId="3" fillId="35" borderId="28" xfId="65" applyFill="1" applyBorder="1">
      <alignment/>
      <protection/>
    </xf>
    <xf numFmtId="0" fontId="3" fillId="0" borderId="34" xfId="65" applyBorder="1">
      <alignment/>
      <protection/>
    </xf>
    <xf numFmtId="0" fontId="3" fillId="0" borderId="48" xfId="65" applyBorder="1">
      <alignment/>
      <protection/>
    </xf>
    <xf numFmtId="0" fontId="3" fillId="0" borderId="35" xfId="65" applyBorder="1">
      <alignment/>
      <protection/>
    </xf>
    <xf numFmtId="0" fontId="3" fillId="35" borderId="33" xfId="65" applyFill="1" applyBorder="1">
      <alignment/>
      <protection/>
    </xf>
    <xf numFmtId="0" fontId="3" fillId="0" borderId="39" xfId="65" applyBorder="1">
      <alignment/>
      <protection/>
    </xf>
    <xf numFmtId="0" fontId="3" fillId="0" borderId="49" xfId="65" applyBorder="1">
      <alignment/>
      <protection/>
    </xf>
    <xf numFmtId="0" fontId="3" fillId="0" borderId="40" xfId="65" applyBorder="1">
      <alignment/>
      <protection/>
    </xf>
    <xf numFmtId="0" fontId="3" fillId="35" borderId="38" xfId="65" applyFill="1" applyBorder="1">
      <alignment/>
      <protection/>
    </xf>
    <xf numFmtId="0" fontId="17" fillId="0" borderId="11" xfId="65" applyFont="1" applyBorder="1" applyAlignment="1">
      <alignment horizontal="center" vertical="center"/>
      <protection/>
    </xf>
    <xf numFmtId="0" fontId="17" fillId="0" borderId="14" xfId="65" applyFont="1" applyBorder="1" applyAlignment="1">
      <alignment horizontal="center" vertical="center"/>
      <protection/>
    </xf>
    <xf numFmtId="0" fontId="3" fillId="0" borderId="50" xfId="65" applyBorder="1">
      <alignment/>
      <protection/>
    </xf>
    <xf numFmtId="0" fontId="3" fillId="0" borderId="51" xfId="65" applyBorder="1">
      <alignment/>
      <protection/>
    </xf>
    <xf numFmtId="0" fontId="3" fillId="0" borderId="52" xfId="65" applyBorder="1">
      <alignment/>
      <protection/>
    </xf>
    <xf numFmtId="0" fontId="3" fillId="0" borderId="53" xfId="65" applyBorder="1">
      <alignment/>
      <protection/>
    </xf>
    <xf numFmtId="0" fontId="3" fillId="0" borderId="54" xfId="65" applyBorder="1">
      <alignment/>
      <protection/>
    </xf>
    <xf numFmtId="0" fontId="3" fillId="0" borderId="10" xfId="65" applyBorder="1">
      <alignment/>
      <protection/>
    </xf>
    <xf numFmtId="0" fontId="3" fillId="0" borderId="0" xfId="63" applyFont="1">
      <alignment/>
      <protection/>
    </xf>
    <xf numFmtId="0" fontId="5" fillId="0" borderId="0" xfId="63" applyFont="1">
      <alignment/>
      <protection/>
    </xf>
    <xf numFmtId="0" fontId="10" fillId="0" borderId="0" xfId="63" applyFont="1">
      <alignment/>
      <protection/>
    </xf>
    <xf numFmtId="0" fontId="5" fillId="0" borderId="0" xfId="63" applyFont="1" applyAlignment="1">
      <alignment/>
      <protection/>
    </xf>
    <xf numFmtId="187" fontId="3" fillId="0" borderId="0" xfId="63" applyNumberFormat="1" applyFont="1" applyAlignment="1">
      <alignment/>
      <protection/>
    </xf>
    <xf numFmtId="187" fontId="3" fillId="0" borderId="0" xfId="63" applyNumberFormat="1" applyFont="1">
      <alignment/>
      <protection/>
    </xf>
    <xf numFmtId="208" fontId="10" fillId="0" borderId="0" xfId="63" applyNumberFormat="1" applyFont="1">
      <alignment/>
      <protection/>
    </xf>
    <xf numFmtId="1" fontId="3" fillId="0" borderId="0" xfId="63" applyNumberFormat="1" applyFont="1">
      <alignment/>
      <protection/>
    </xf>
    <xf numFmtId="0" fontId="3" fillId="34" borderId="55" xfId="63" applyFont="1" applyFill="1" applyBorder="1">
      <alignment/>
      <protection/>
    </xf>
    <xf numFmtId="187" fontId="3" fillId="34" borderId="55" xfId="63" applyNumberFormat="1" applyFont="1" applyFill="1" applyBorder="1">
      <alignment/>
      <protection/>
    </xf>
    <xf numFmtId="0" fontId="3" fillId="0" borderId="0" xfId="63" applyFont="1" applyAlignment="1">
      <alignment horizontal="right"/>
      <protection/>
    </xf>
    <xf numFmtId="49" fontId="3" fillId="35" borderId="11" xfId="63" applyNumberFormat="1" applyFont="1" applyFill="1" applyBorder="1" applyAlignment="1">
      <alignment horizontal="center" vertical="center"/>
      <protection/>
    </xf>
    <xf numFmtId="49" fontId="3" fillId="0" borderId="0" xfId="63" applyNumberFormat="1" applyFont="1" applyAlignment="1">
      <alignment horizontal="center" vertical="center"/>
      <protection/>
    </xf>
    <xf numFmtId="49" fontId="3" fillId="35" borderId="13" xfId="63" applyNumberFormat="1" applyFont="1" applyFill="1" applyBorder="1" applyAlignment="1">
      <alignment horizontal="center" vertical="center"/>
      <protection/>
    </xf>
    <xf numFmtId="49" fontId="3" fillId="35" borderId="13" xfId="63" applyNumberFormat="1" applyFont="1" applyFill="1" applyBorder="1" applyAlignment="1">
      <alignment horizontal="center" vertical="center" shrinkToFit="1"/>
      <protection/>
    </xf>
    <xf numFmtId="49" fontId="3" fillId="35" borderId="14" xfId="63" applyNumberFormat="1" applyFont="1" applyFill="1" applyBorder="1" applyAlignment="1">
      <alignment horizontal="center" vertical="center"/>
      <protection/>
    </xf>
    <xf numFmtId="49" fontId="3" fillId="35" borderId="14" xfId="63" applyNumberFormat="1" applyFont="1" applyFill="1" applyBorder="1" applyAlignment="1">
      <alignment horizontal="center" vertical="center" shrinkToFit="1"/>
      <protection/>
    </xf>
    <xf numFmtId="205" fontId="10" fillId="0" borderId="56" xfId="63" applyNumberFormat="1" applyFont="1" applyFill="1" applyBorder="1" applyAlignment="1">
      <alignment horizontal="center" shrinkToFit="1"/>
      <protection/>
    </xf>
    <xf numFmtId="206" fontId="10" fillId="0" borderId="56" xfId="63" applyNumberFormat="1" applyFont="1" applyBorder="1" applyAlignment="1">
      <alignment horizontal="center"/>
      <protection/>
    </xf>
    <xf numFmtId="0" fontId="10" fillId="0" borderId="57" xfId="63" applyFont="1" applyBorder="1">
      <alignment/>
      <protection/>
    </xf>
    <xf numFmtId="0" fontId="10" fillId="0" borderId="58" xfId="63" applyFont="1" applyBorder="1">
      <alignment/>
      <protection/>
    </xf>
    <xf numFmtId="0" fontId="10" fillId="0" borderId="59" xfId="63" applyFont="1" applyBorder="1">
      <alignment/>
      <protection/>
    </xf>
    <xf numFmtId="205" fontId="10" fillId="0" borderId="58" xfId="63" applyNumberFormat="1" applyFont="1" applyFill="1" applyBorder="1" applyAlignment="1">
      <alignment horizontal="center" shrinkToFit="1"/>
      <protection/>
    </xf>
    <xf numFmtId="187" fontId="3" fillId="0" borderId="56" xfId="63" applyNumberFormat="1" applyFont="1" applyBorder="1">
      <alignment/>
      <protection/>
    </xf>
    <xf numFmtId="187" fontId="3" fillId="0" borderId="56" xfId="42" applyNumberFormat="1" applyFont="1" applyBorder="1" applyAlignment="1">
      <alignment/>
    </xf>
    <xf numFmtId="197" fontId="3" fillId="0" borderId="56" xfId="42" applyNumberFormat="1" applyFont="1" applyBorder="1" applyAlignment="1">
      <alignment/>
    </xf>
    <xf numFmtId="0" fontId="3" fillId="0" borderId="56" xfId="63" applyFont="1" applyBorder="1">
      <alignment/>
      <protection/>
    </xf>
    <xf numFmtId="0" fontId="10" fillId="0" borderId="0" xfId="63" applyFont="1">
      <alignment/>
      <protection/>
    </xf>
    <xf numFmtId="205" fontId="10" fillId="0" borderId="60" xfId="63" applyNumberFormat="1" applyFont="1" applyFill="1" applyBorder="1" applyAlignment="1">
      <alignment horizontal="center" shrinkToFit="1"/>
      <protection/>
    </xf>
    <xf numFmtId="206" fontId="10" fillId="0" borderId="60" xfId="63" applyNumberFormat="1" applyFont="1" applyBorder="1" applyAlignment="1">
      <alignment horizontal="center"/>
      <protection/>
    </xf>
    <xf numFmtId="0" fontId="10" fillId="0" borderId="61" xfId="63" applyFont="1" applyBorder="1">
      <alignment/>
      <protection/>
    </xf>
    <xf numFmtId="0" fontId="10" fillId="0" borderId="62" xfId="63" applyFont="1" applyBorder="1">
      <alignment/>
      <protection/>
    </xf>
    <xf numFmtId="0" fontId="10" fillId="0" borderId="63" xfId="63" applyFont="1" applyBorder="1">
      <alignment/>
      <protection/>
    </xf>
    <xf numFmtId="205" fontId="10" fillId="0" borderId="62" xfId="63" applyNumberFormat="1" applyFont="1" applyFill="1" applyBorder="1" applyAlignment="1">
      <alignment horizontal="center" shrinkToFit="1"/>
      <protection/>
    </xf>
    <xf numFmtId="187" fontId="3" fillId="0" borderId="60" xfId="63" applyNumberFormat="1" applyFont="1" applyBorder="1">
      <alignment/>
      <protection/>
    </xf>
    <xf numFmtId="187" fontId="3" fillId="0" borderId="60" xfId="42" applyNumberFormat="1" applyFont="1" applyBorder="1" applyAlignment="1">
      <alignment/>
    </xf>
    <xf numFmtId="197" fontId="3" fillId="0" borderId="60" xfId="42" applyNumberFormat="1" applyFont="1" applyBorder="1" applyAlignment="1">
      <alignment/>
    </xf>
    <xf numFmtId="0" fontId="3" fillId="0" borderId="60" xfId="63" applyFont="1" applyBorder="1">
      <alignment/>
      <protection/>
    </xf>
    <xf numFmtId="0" fontId="3" fillId="0" borderId="0" xfId="63" applyFont="1">
      <alignment/>
      <protection/>
    </xf>
    <xf numFmtId="205" fontId="10" fillId="0" borderId="64" xfId="63" applyNumberFormat="1" applyFont="1" applyFill="1" applyBorder="1" applyAlignment="1">
      <alignment horizontal="center" shrinkToFit="1"/>
      <protection/>
    </xf>
    <xf numFmtId="206" fontId="10" fillId="0" borderId="64" xfId="63" applyNumberFormat="1" applyFont="1" applyBorder="1" applyAlignment="1">
      <alignment horizontal="center"/>
      <protection/>
    </xf>
    <xf numFmtId="0" fontId="10" fillId="0" borderId="65" xfId="63" applyFont="1" applyBorder="1">
      <alignment/>
      <protection/>
    </xf>
    <xf numFmtId="0" fontId="10" fillId="0" borderId="66" xfId="63" applyFont="1" applyBorder="1">
      <alignment/>
      <protection/>
    </xf>
    <xf numFmtId="0" fontId="10" fillId="0" borderId="67" xfId="63" applyFont="1" applyBorder="1">
      <alignment/>
      <protection/>
    </xf>
    <xf numFmtId="205" fontId="10" fillId="0" borderId="66" xfId="63" applyNumberFormat="1" applyFont="1" applyFill="1" applyBorder="1" applyAlignment="1">
      <alignment horizontal="center" shrinkToFit="1"/>
      <protection/>
    </xf>
    <xf numFmtId="187" fontId="3" fillId="0" borderId="64" xfId="63" applyNumberFormat="1" applyFont="1" applyBorder="1">
      <alignment/>
      <protection/>
    </xf>
    <xf numFmtId="187" fontId="3" fillId="0" borderId="64" xfId="42" applyNumberFormat="1" applyFont="1" applyBorder="1" applyAlignment="1">
      <alignment/>
    </xf>
    <xf numFmtId="0" fontId="3" fillId="0" borderId="64" xfId="63" applyFont="1" applyBorder="1">
      <alignment/>
      <protection/>
    </xf>
    <xf numFmtId="49" fontId="10" fillId="0" borderId="68" xfId="65" applyNumberFormat="1" applyFont="1" applyBorder="1" applyAlignment="1">
      <alignment horizontal="center"/>
      <protection/>
    </xf>
    <xf numFmtId="49" fontId="10" fillId="0" borderId="69" xfId="65" applyNumberFormat="1" applyFont="1" applyBorder="1">
      <alignment/>
      <protection/>
    </xf>
    <xf numFmtId="0" fontId="10" fillId="0" borderId="13" xfId="65" applyFont="1" applyBorder="1">
      <alignment/>
      <protection/>
    </xf>
    <xf numFmtId="49" fontId="10" fillId="35" borderId="68" xfId="65" applyNumberFormat="1" applyFont="1" applyFill="1" applyBorder="1" applyAlignment="1">
      <alignment horizontal="center"/>
      <protection/>
    </xf>
    <xf numFmtId="49" fontId="10" fillId="35" borderId="69" xfId="65" applyNumberFormat="1" applyFont="1" applyFill="1" applyBorder="1">
      <alignment/>
      <protection/>
    </xf>
    <xf numFmtId="0" fontId="10" fillId="35" borderId="13" xfId="65" applyFont="1" applyFill="1" applyBorder="1">
      <alignment/>
      <protection/>
    </xf>
    <xf numFmtId="49" fontId="21" fillId="0" borderId="69" xfId="65" applyNumberFormat="1" applyFont="1" applyBorder="1">
      <alignment/>
      <protection/>
    </xf>
    <xf numFmtId="49" fontId="21" fillId="35" borderId="69" xfId="65" applyNumberFormat="1" applyFont="1" applyFill="1" applyBorder="1">
      <alignment/>
      <protection/>
    </xf>
    <xf numFmtId="49" fontId="10" fillId="0" borderId="70" xfId="65" applyNumberFormat="1" applyFont="1" applyBorder="1" applyAlignment="1">
      <alignment horizontal="center"/>
      <protection/>
    </xf>
    <xf numFmtId="49" fontId="10" fillId="0" borderId="71" xfId="65" applyNumberFormat="1" applyFont="1" applyBorder="1">
      <alignment/>
      <protection/>
    </xf>
    <xf numFmtId="0" fontId="10" fillId="0" borderId="14" xfId="65" applyFont="1" applyBorder="1">
      <alignment/>
      <protection/>
    </xf>
    <xf numFmtId="49" fontId="3" fillId="0" borderId="0" xfId="65" applyNumberFormat="1" applyAlignment="1">
      <alignment horizontal="center"/>
      <protection/>
    </xf>
    <xf numFmtId="49" fontId="3" fillId="0" borderId="0" xfId="65" applyNumberFormat="1">
      <alignment/>
      <protection/>
    </xf>
    <xf numFmtId="0" fontId="3" fillId="0" borderId="72" xfId="65" applyBorder="1">
      <alignment/>
      <protection/>
    </xf>
    <xf numFmtId="0" fontId="3" fillId="0" borderId="73" xfId="65" applyBorder="1">
      <alignment/>
      <protection/>
    </xf>
    <xf numFmtId="0" fontId="3" fillId="0" borderId="74" xfId="65" applyBorder="1">
      <alignment/>
      <protection/>
    </xf>
    <xf numFmtId="0" fontId="22" fillId="0" borderId="0" xfId="66" applyFont="1" applyFill="1" applyBorder="1" applyAlignment="1">
      <alignment horizontal="center"/>
      <protection/>
    </xf>
    <xf numFmtId="0" fontId="22" fillId="0" borderId="0" xfId="66" applyFont="1" applyFill="1" applyBorder="1">
      <alignment/>
      <protection/>
    </xf>
    <xf numFmtId="0" fontId="23" fillId="0" borderId="11" xfId="66" applyNumberFormat="1" applyFont="1" applyFill="1" applyBorder="1" applyAlignment="1">
      <alignment horizontal="center" vertical="center" shrinkToFit="1"/>
      <protection/>
    </xf>
    <xf numFmtId="43" fontId="22" fillId="0" borderId="11" xfId="66" applyNumberFormat="1" applyFont="1" applyFill="1" applyBorder="1" applyAlignment="1">
      <alignment horizontal="center" vertical="center" shrinkToFit="1"/>
      <protection/>
    </xf>
    <xf numFmtId="0" fontId="22" fillId="0" borderId="0" xfId="66" applyFont="1" applyFill="1" applyBorder="1" applyAlignment="1">
      <alignment horizontal="center" vertical="center"/>
      <protection/>
    </xf>
    <xf numFmtId="0" fontId="23" fillId="0" borderId="13" xfId="66" applyNumberFormat="1" applyFont="1" applyFill="1" applyBorder="1" applyAlignment="1">
      <alignment horizontal="center" vertical="center" shrinkToFit="1"/>
      <protection/>
    </xf>
    <xf numFmtId="43" fontId="22" fillId="0" borderId="11" xfId="66" applyNumberFormat="1" applyFont="1" applyFill="1" applyBorder="1" applyAlignment="1">
      <alignment horizontal="center" vertical="center" wrapText="1"/>
      <protection/>
    </xf>
    <xf numFmtId="43" fontId="22" fillId="0" borderId="13" xfId="66" applyNumberFormat="1" applyFont="1" applyFill="1" applyBorder="1" applyAlignment="1">
      <alignment horizontal="center" vertical="center" shrinkToFit="1"/>
      <protection/>
    </xf>
    <xf numFmtId="188" fontId="20" fillId="0" borderId="0" xfId="66" applyNumberFormat="1" applyFont="1" applyFill="1" applyBorder="1" applyAlignment="1">
      <alignment horizontal="center" shrinkToFit="1"/>
      <protection/>
    </xf>
    <xf numFmtId="0" fontId="22" fillId="0" borderId="14" xfId="66" applyNumberFormat="1" applyFont="1" applyFill="1" applyBorder="1" applyAlignment="1">
      <alignment horizontal="center" vertical="center" shrinkToFit="1"/>
      <protection/>
    </xf>
    <xf numFmtId="43" fontId="22" fillId="0" borderId="14" xfId="66" applyNumberFormat="1" applyFont="1" applyFill="1" applyBorder="1" applyAlignment="1">
      <alignment horizontal="center" vertical="center" wrapText="1"/>
      <protection/>
    </xf>
    <xf numFmtId="43" fontId="22" fillId="0" borderId="14" xfId="66" applyNumberFormat="1" applyFont="1" applyFill="1" applyBorder="1" applyAlignment="1">
      <alignment horizontal="center" vertical="center" shrinkToFit="1"/>
      <protection/>
    </xf>
    <xf numFmtId="0" fontId="20" fillId="0" borderId="31" xfId="66" applyFont="1" applyFill="1" applyBorder="1" applyAlignment="1">
      <alignment horizontal="center" shrinkToFit="1"/>
      <protection/>
    </xf>
    <xf numFmtId="0" fontId="10" fillId="0" borderId="31" xfId="66" applyFont="1" applyFill="1" applyBorder="1" applyAlignment="1">
      <alignment horizontal="left" shrinkToFit="1"/>
      <protection/>
    </xf>
    <xf numFmtId="213" fontId="20" fillId="0" borderId="31" xfId="66" applyNumberFormat="1" applyFont="1" applyFill="1" applyBorder="1" applyAlignment="1">
      <alignment horizontal="center" shrinkToFit="1"/>
      <protection/>
    </xf>
    <xf numFmtId="43" fontId="20" fillId="0" borderId="31" xfId="66" applyNumberFormat="1" applyFont="1" applyFill="1" applyBorder="1">
      <alignment/>
      <protection/>
    </xf>
    <xf numFmtId="43" fontId="20" fillId="0" borderId="31" xfId="42" applyFont="1" applyFill="1" applyBorder="1" applyAlignment="1">
      <alignment/>
    </xf>
    <xf numFmtId="187" fontId="20" fillId="0" borderId="31" xfId="42" applyNumberFormat="1" applyFont="1" applyFill="1" applyBorder="1" applyAlignment="1">
      <alignment/>
    </xf>
    <xf numFmtId="43" fontId="20" fillId="34" borderId="31" xfId="66" applyNumberFormat="1" applyFont="1" applyFill="1" applyBorder="1">
      <alignment/>
      <protection/>
    </xf>
    <xf numFmtId="0" fontId="20" fillId="0" borderId="75" xfId="66" applyFont="1" applyFill="1" applyBorder="1">
      <alignment/>
      <protection/>
    </xf>
    <xf numFmtId="0" fontId="20" fillId="0" borderId="0" xfId="66" applyFont="1" applyFill="1" applyBorder="1">
      <alignment/>
      <protection/>
    </xf>
    <xf numFmtId="43" fontId="20" fillId="0" borderId="31" xfId="42" applyFont="1" applyFill="1" applyBorder="1" applyAlignment="1">
      <alignment horizontal="right"/>
    </xf>
    <xf numFmtId="0" fontId="20" fillId="0" borderId="31" xfId="66" applyFont="1" applyFill="1" applyBorder="1" applyAlignment="1">
      <alignment shrinkToFit="1"/>
      <protection/>
    </xf>
    <xf numFmtId="43" fontId="20" fillId="0" borderId="0" xfId="66" applyNumberFormat="1" applyFont="1" applyFill="1" applyBorder="1">
      <alignment/>
      <protection/>
    </xf>
    <xf numFmtId="40" fontId="20" fillId="0" borderId="0" xfId="66" applyNumberFormat="1" applyFont="1" applyFill="1" applyBorder="1" applyAlignment="1">
      <alignment horizontal="center"/>
      <protection/>
    </xf>
    <xf numFmtId="0" fontId="20" fillId="0" borderId="0" xfId="66" applyFont="1" applyFill="1" applyBorder="1" applyAlignment="1">
      <alignment shrinkToFit="1"/>
      <protection/>
    </xf>
    <xf numFmtId="0" fontId="20" fillId="0" borderId="0" xfId="66" applyFont="1" applyFill="1" applyBorder="1" applyAlignment="1">
      <alignment horizontal="center" shrinkToFit="1"/>
      <protection/>
    </xf>
    <xf numFmtId="0" fontId="20" fillId="0" borderId="0" xfId="66" applyFont="1" applyFill="1" applyBorder="1" applyAlignment="1">
      <alignment horizontal="left" shrinkToFit="1"/>
      <protection/>
    </xf>
    <xf numFmtId="0" fontId="20" fillId="0" borderId="31" xfId="66" applyFont="1" applyFill="1" applyBorder="1">
      <alignment/>
      <protection/>
    </xf>
    <xf numFmtId="43" fontId="22" fillId="34" borderId="76" xfId="66" applyNumberFormat="1" applyFont="1" applyFill="1" applyBorder="1" applyAlignment="1">
      <alignment horizontal="center" vertical="center"/>
      <protection/>
    </xf>
    <xf numFmtId="43" fontId="22" fillId="34" borderId="76" xfId="42" applyFont="1" applyFill="1" applyBorder="1" applyAlignment="1">
      <alignment vertical="center"/>
    </xf>
    <xf numFmtId="0" fontId="20" fillId="0" borderId="76" xfId="66" applyFont="1" applyFill="1" applyBorder="1" applyAlignment="1">
      <alignment horizontal="center" vertical="center" shrinkToFit="1"/>
      <protection/>
    </xf>
    <xf numFmtId="0" fontId="20" fillId="0" borderId="0" xfId="66" applyFont="1" applyFill="1" applyBorder="1" applyAlignment="1">
      <alignment horizontal="center" vertical="center"/>
      <protection/>
    </xf>
    <xf numFmtId="0" fontId="20" fillId="0" borderId="0" xfId="66" applyFont="1" applyFill="1" applyBorder="1" applyAlignment="1">
      <alignment horizontal="center"/>
      <protection/>
    </xf>
    <xf numFmtId="0" fontId="24" fillId="0" borderId="0" xfId="66" applyFont="1" applyFill="1" applyBorder="1" applyAlignment="1">
      <alignment/>
      <protection/>
    </xf>
    <xf numFmtId="188" fontId="20" fillId="0" borderId="0" xfId="66" applyNumberFormat="1" applyFont="1" applyFill="1" applyBorder="1" applyAlignment="1">
      <alignment shrinkToFit="1"/>
      <protection/>
    </xf>
    <xf numFmtId="43" fontId="20" fillId="0" borderId="0" xfId="66" applyNumberFormat="1" applyFont="1" applyFill="1" applyBorder="1" applyAlignment="1">
      <alignment/>
      <protection/>
    </xf>
    <xf numFmtId="40" fontId="20" fillId="0" borderId="0" xfId="66" applyNumberFormat="1" applyFont="1" applyFill="1" applyBorder="1" applyAlignment="1">
      <alignment/>
      <protection/>
    </xf>
    <xf numFmtId="40" fontId="20" fillId="0" borderId="0" xfId="66" applyNumberFormat="1" applyFont="1" applyFill="1" applyBorder="1">
      <alignment/>
      <protection/>
    </xf>
    <xf numFmtId="43" fontId="5" fillId="0" borderId="0" xfId="42" applyFont="1" applyBorder="1" applyAlignment="1">
      <alignment horizontal="left"/>
    </xf>
    <xf numFmtId="43" fontId="3" fillId="0" borderId="0" xfId="42" applyFont="1" applyBorder="1" applyAlignment="1">
      <alignment horizontal="left"/>
    </xf>
    <xf numFmtId="43" fontId="3" fillId="0" borderId="68" xfId="42" applyFont="1" applyBorder="1" applyAlignment="1">
      <alignment horizontal="left"/>
    </xf>
    <xf numFmtId="43" fontId="3" fillId="0" borderId="0" xfId="42" applyNumberFormat="1" applyFont="1" applyBorder="1" applyAlignment="1">
      <alignment horizontal="left"/>
    </xf>
    <xf numFmtId="43" fontId="10" fillId="0" borderId="0" xfId="42" applyFont="1" applyBorder="1" applyAlignment="1">
      <alignment horizontal="left"/>
    </xf>
    <xf numFmtId="43" fontId="10" fillId="0" borderId="0" xfId="42" applyFont="1" applyBorder="1" applyAlignment="1">
      <alignment horizontal="left"/>
    </xf>
    <xf numFmtId="43" fontId="3" fillId="0" borderId="0" xfId="42" applyFont="1" applyBorder="1" applyAlignment="1">
      <alignment horizontal="right"/>
    </xf>
    <xf numFmtId="43" fontId="5" fillId="0" borderId="0" xfId="42" applyNumberFormat="1" applyFont="1" applyBorder="1" applyAlignment="1">
      <alignment horizontal="left"/>
    </xf>
    <xf numFmtId="43" fontId="3" fillId="0" borderId="0" xfId="42" applyNumberFormat="1" applyFont="1" applyBorder="1" applyAlignment="1">
      <alignment horizontal="right"/>
    </xf>
    <xf numFmtId="43" fontId="25" fillId="0" borderId="0" xfId="42" applyFont="1" applyBorder="1" applyAlignment="1">
      <alignment horizontal="left"/>
    </xf>
    <xf numFmtId="43" fontId="5" fillId="0" borderId="0" xfId="42" applyNumberFormat="1" applyFont="1" applyBorder="1" applyAlignment="1">
      <alignment horizontal="center"/>
    </xf>
    <xf numFmtId="195" fontId="3" fillId="0" borderId="0" xfId="42" applyNumberFormat="1" applyFont="1" applyBorder="1" applyAlignment="1">
      <alignment horizontal="center"/>
    </xf>
    <xf numFmtId="43" fontId="3" fillId="0" borderId="0" xfId="42" applyNumberFormat="1" applyFont="1" applyFill="1" applyBorder="1" applyAlignment="1">
      <alignment horizontal="left"/>
    </xf>
    <xf numFmtId="43" fontId="3" fillId="0" borderId="0" xfId="42" applyFont="1" applyBorder="1" applyAlignment="1">
      <alignment horizontal="center"/>
    </xf>
    <xf numFmtId="43" fontId="5" fillId="0" borderId="0" xfId="42" applyNumberFormat="1" applyFont="1" applyFill="1" applyBorder="1" applyAlignment="1">
      <alignment horizontal="center"/>
    </xf>
    <xf numFmtId="43" fontId="5" fillId="0" borderId="0" xfId="42" applyFont="1" applyBorder="1" applyAlignment="1">
      <alignment horizontal="left"/>
    </xf>
    <xf numFmtId="43" fontId="5" fillId="0" borderId="0" xfId="42" applyNumberFormat="1" applyFont="1" applyBorder="1" applyAlignment="1">
      <alignment horizontal="left"/>
    </xf>
    <xf numFmtId="195" fontId="5" fillId="0" borderId="0" xfId="42" applyNumberFormat="1" applyFont="1" applyBorder="1" applyAlignment="1">
      <alignment/>
    </xf>
    <xf numFmtId="0" fontId="5" fillId="0" borderId="77" xfId="65" applyFont="1" applyBorder="1" applyAlignment="1">
      <alignment horizontal="center" vertical="center"/>
      <protection/>
    </xf>
    <xf numFmtId="0" fontId="5" fillId="0" borderId="18" xfId="65" applyFont="1" applyBorder="1" applyAlignment="1">
      <alignment horizontal="center" vertical="center"/>
      <protection/>
    </xf>
    <xf numFmtId="0" fontId="5" fillId="0" borderId="25" xfId="65" applyFont="1" applyBorder="1" applyAlignment="1">
      <alignment horizontal="center" vertical="center"/>
      <protection/>
    </xf>
    <xf numFmtId="0" fontId="5" fillId="0" borderId="78" xfId="65" applyFont="1" applyBorder="1" applyAlignment="1">
      <alignment horizontal="center" vertical="center"/>
      <protection/>
    </xf>
    <xf numFmtId="0" fontId="5" fillId="0" borderId="24" xfId="65" applyFont="1" applyBorder="1" applyAlignment="1">
      <alignment horizontal="center" vertical="center"/>
      <protection/>
    </xf>
    <xf numFmtId="0" fontId="3" fillId="0" borderId="79" xfId="65" applyBorder="1">
      <alignment/>
      <protection/>
    </xf>
    <xf numFmtId="0" fontId="3" fillId="0" borderId="80" xfId="65" applyBorder="1">
      <alignment/>
      <protection/>
    </xf>
    <xf numFmtId="0" fontId="3" fillId="0" borderId="0" xfId="64" applyFont="1">
      <alignment/>
      <protection/>
    </xf>
    <xf numFmtId="49" fontId="26" fillId="0" borderId="0" xfId="64" applyNumberFormat="1" applyFont="1" applyAlignment="1">
      <alignment horizontal="center"/>
      <protection/>
    </xf>
    <xf numFmtId="192" fontId="26" fillId="0" borderId="81" xfId="64" applyNumberFormat="1" applyFont="1" applyBorder="1" applyAlignment="1">
      <alignment horizontal="center" vertical="center" wrapText="1"/>
      <protection/>
    </xf>
    <xf numFmtId="0" fontId="26" fillId="0" borderId="82" xfId="64" applyFont="1" applyBorder="1" applyAlignment="1">
      <alignment horizontal="center" vertical="center"/>
      <protection/>
    </xf>
    <xf numFmtId="192" fontId="26" fillId="0" borderId="83" xfId="64" applyNumberFormat="1" applyFont="1" applyBorder="1" applyAlignment="1">
      <alignment horizontal="center" vertical="center" wrapText="1"/>
      <protection/>
    </xf>
    <xf numFmtId="43" fontId="26" fillId="0" borderId="84" xfId="42" applyFont="1" applyBorder="1" applyAlignment="1">
      <alignment horizontal="center" vertical="center"/>
    </xf>
    <xf numFmtId="49" fontId="26" fillId="0" borderId="85" xfId="42" applyNumberFormat="1" applyFont="1" applyBorder="1" applyAlignment="1">
      <alignment horizontal="center"/>
    </xf>
    <xf numFmtId="0" fontId="26" fillId="0" borderId="0" xfId="64" applyFont="1" applyAlignment="1">
      <alignment horizontal="center" vertical="center"/>
      <protection/>
    </xf>
    <xf numFmtId="192" fontId="26" fillId="0" borderId="86" xfId="64" applyNumberFormat="1" applyFont="1" applyBorder="1" applyAlignment="1">
      <alignment horizontal="center" vertical="center" wrapText="1"/>
      <protection/>
    </xf>
    <xf numFmtId="0" fontId="26" fillId="0" borderId="13" xfId="64" applyFont="1" applyBorder="1" applyAlignment="1">
      <alignment horizontal="center" vertical="center"/>
      <protection/>
    </xf>
    <xf numFmtId="192" fontId="26" fillId="0" borderId="87" xfId="64" applyNumberFormat="1" applyFont="1" applyBorder="1" applyAlignment="1">
      <alignment horizontal="center" vertical="center" wrapText="1"/>
      <protection/>
    </xf>
    <xf numFmtId="43" fontId="26" fillId="0" borderId="88" xfId="42" applyFont="1" applyBorder="1" applyAlignment="1">
      <alignment horizontal="center" vertical="center"/>
    </xf>
    <xf numFmtId="43" fontId="26" fillId="0" borderId="89" xfId="42" applyFont="1" applyBorder="1" applyAlignment="1">
      <alignment horizontal="center" vertical="center"/>
    </xf>
    <xf numFmtId="43" fontId="26" fillId="0" borderId="13" xfId="42" applyFont="1" applyBorder="1" applyAlignment="1">
      <alignment horizontal="center" vertical="center"/>
    </xf>
    <xf numFmtId="43" fontId="26" fillId="0" borderId="87" xfId="42" applyFont="1" applyBorder="1" applyAlignment="1">
      <alignment horizontal="center" vertical="center"/>
    </xf>
    <xf numFmtId="49" fontId="26" fillId="0" borderId="90" xfId="42" applyNumberFormat="1" applyFont="1" applyBorder="1" applyAlignment="1">
      <alignment horizontal="center"/>
    </xf>
    <xf numFmtId="192" fontId="26" fillId="0" borderId="86" xfId="64" applyNumberFormat="1" applyFont="1" applyBorder="1" applyAlignment="1">
      <alignment horizontal="center" wrapText="1"/>
      <protection/>
    </xf>
    <xf numFmtId="43" fontId="26" fillId="0" borderId="88" xfId="42" applyFont="1" applyBorder="1" applyAlignment="1">
      <alignment horizontal="center" vertical="center" wrapText="1"/>
    </xf>
    <xf numFmtId="43" fontId="26" fillId="0" borderId="13" xfId="42" applyFont="1" applyBorder="1" applyAlignment="1">
      <alignment horizontal="center" vertical="center" wrapText="1"/>
    </xf>
    <xf numFmtId="43" fontId="27" fillId="0" borderId="13" xfId="42" applyFont="1" applyBorder="1" applyAlignment="1">
      <alignment horizontal="center" vertical="center"/>
    </xf>
    <xf numFmtId="43" fontId="26" fillId="0" borderId="87" xfId="42" applyFont="1" applyBorder="1" applyAlignment="1">
      <alignment horizontal="center"/>
    </xf>
    <xf numFmtId="43" fontId="26" fillId="0" borderId="90" xfId="42" applyFont="1" applyBorder="1" applyAlignment="1">
      <alignment horizontal="center"/>
    </xf>
    <xf numFmtId="0" fontId="26" fillId="0" borderId="13" xfId="64" applyFont="1" applyBorder="1" applyAlignment="1">
      <alignment horizontal="center" vertical="center" wrapText="1"/>
      <protection/>
    </xf>
    <xf numFmtId="43" fontId="26" fillId="0" borderId="87" xfId="42" applyFont="1" applyBorder="1" applyAlignment="1">
      <alignment horizontal="center" vertical="justify"/>
    </xf>
    <xf numFmtId="0" fontId="26" fillId="0" borderId="0" xfId="64" applyFont="1">
      <alignment/>
      <protection/>
    </xf>
    <xf numFmtId="192" fontId="26" fillId="0" borderId="91" xfId="64" applyNumberFormat="1" applyFont="1" applyBorder="1" applyAlignment="1">
      <alignment horizontal="center" wrapText="1"/>
      <protection/>
    </xf>
    <xf numFmtId="192" fontId="26" fillId="0" borderId="92" xfId="64" applyNumberFormat="1" applyFont="1" applyBorder="1" applyAlignment="1">
      <alignment horizontal="center" vertical="center" wrapText="1"/>
      <protection/>
    </xf>
    <xf numFmtId="43" fontId="26" fillId="0" borderId="93" xfId="42" applyFont="1" applyBorder="1" applyAlignment="1">
      <alignment horizontal="center" vertical="center"/>
    </xf>
    <xf numFmtId="43" fontId="26" fillId="0" borderId="94" xfId="42" applyFont="1" applyBorder="1" applyAlignment="1">
      <alignment horizontal="center" vertical="center"/>
    </xf>
    <xf numFmtId="0" fontId="0" fillId="0" borderId="95" xfId="64" applyBorder="1" applyAlignment="1">
      <alignment vertical="center" wrapText="1"/>
      <protection/>
    </xf>
    <xf numFmtId="43" fontId="27" fillId="0" borderId="95" xfId="42" applyFont="1" applyBorder="1" applyAlignment="1">
      <alignment horizontal="center" vertical="center"/>
    </xf>
    <xf numFmtId="0" fontId="0" fillId="0" borderId="95" xfId="64" applyBorder="1" applyAlignment="1">
      <alignment horizontal="center" vertical="center"/>
      <protection/>
    </xf>
    <xf numFmtId="43" fontId="26" fillId="0" borderId="95" xfId="42" applyFont="1" applyBorder="1" applyAlignment="1">
      <alignment horizontal="center" vertical="center"/>
    </xf>
    <xf numFmtId="49" fontId="26" fillId="0" borderId="92" xfId="42" applyNumberFormat="1" applyFont="1" applyBorder="1" applyAlignment="1">
      <alignment horizontal="center" vertical="justify"/>
    </xf>
    <xf numFmtId="192" fontId="3" fillId="0" borderId="96" xfId="64" applyNumberFormat="1" applyFont="1" applyBorder="1">
      <alignment/>
      <protection/>
    </xf>
    <xf numFmtId="0" fontId="3" fillId="0" borderId="26" xfId="64" applyFont="1" applyBorder="1">
      <alignment/>
      <protection/>
    </xf>
    <xf numFmtId="192" fontId="3" fillId="0" borderId="27" xfId="64" applyNumberFormat="1" applyFont="1" applyBorder="1">
      <alignment/>
      <protection/>
    </xf>
    <xf numFmtId="43" fontId="3" fillId="0" borderId="30" xfId="42" applyFont="1" applyBorder="1" applyAlignment="1">
      <alignment/>
    </xf>
    <xf numFmtId="43" fontId="3" fillId="0" borderId="28" xfId="42" applyFont="1" applyBorder="1" applyAlignment="1">
      <alignment/>
    </xf>
    <xf numFmtId="43" fontId="3" fillId="0" borderId="26" xfId="42" applyFont="1" applyBorder="1" applyAlignment="1">
      <alignment/>
    </xf>
    <xf numFmtId="43" fontId="3" fillId="0" borderId="29" xfId="42" applyFont="1" applyBorder="1" applyAlignment="1">
      <alignment/>
    </xf>
    <xf numFmtId="43" fontId="3" fillId="0" borderId="97" xfId="42" applyFont="1" applyBorder="1" applyAlignment="1">
      <alignment/>
    </xf>
    <xf numFmtId="192" fontId="3" fillId="0" borderId="98" xfId="64" applyNumberFormat="1" applyFont="1" applyBorder="1">
      <alignment/>
      <protection/>
    </xf>
    <xf numFmtId="0" fontId="3" fillId="0" borderId="31" xfId="64" applyFont="1" applyBorder="1">
      <alignment/>
      <protection/>
    </xf>
    <xf numFmtId="192" fontId="3" fillId="0" borderId="32" xfId="64" applyNumberFormat="1" applyFont="1" applyBorder="1">
      <alignment/>
      <protection/>
    </xf>
    <xf numFmtId="43" fontId="3" fillId="0" borderId="35" xfId="42" applyFont="1" applyBorder="1" applyAlignment="1">
      <alignment/>
    </xf>
    <xf numFmtId="43" fontId="3" fillId="0" borderId="33" xfId="42" applyFont="1" applyBorder="1" applyAlignment="1">
      <alignment/>
    </xf>
    <xf numFmtId="43" fontId="3" fillId="0" borderId="31" xfId="42" applyFont="1" applyBorder="1" applyAlignment="1">
      <alignment/>
    </xf>
    <xf numFmtId="43" fontId="3" fillId="0" borderId="34" xfId="42" applyFont="1" applyBorder="1" applyAlignment="1">
      <alignment/>
    </xf>
    <xf numFmtId="43" fontId="3" fillId="0" borderId="99" xfId="42" applyFont="1" applyBorder="1" applyAlignment="1">
      <alignment/>
    </xf>
    <xf numFmtId="192" fontId="3" fillId="0" borderId="100" xfId="64" applyNumberFormat="1" applyFont="1" applyBorder="1">
      <alignment/>
      <protection/>
    </xf>
    <xf numFmtId="0" fontId="3" fillId="0" borderId="36" xfId="64" applyFont="1" applyBorder="1">
      <alignment/>
      <protection/>
    </xf>
    <xf numFmtId="192" fontId="3" fillId="0" borderId="37" xfId="64" applyNumberFormat="1" applyFont="1" applyBorder="1">
      <alignment/>
      <protection/>
    </xf>
    <xf numFmtId="43" fontId="3" fillId="0" borderId="40" xfId="42" applyFont="1" applyBorder="1" applyAlignment="1">
      <alignment/>
    </xf>
    <xf numFmtId="43" fontId="3" fillId="0" borderId="38" xfId="42" applyFont="1" applyBorder="1" applyAlignment="1">
      <alignment/>
    </xf>
    <xf numFmtId="43" fontId="3" fillId="0" borderId="36" xfId="42" applyFont="1" applyBorder="1" applyAlignment="1">
      <alignment/>
    </xf>
    <xf numFmtId="43" fontId="3" fillId="0" borderId="39" xfId="42" applyFont="1" applyBorder="1" applyAlignment="1">
      <alignment/>
    </xf>
    <xf numFmtId="43" fontId="3" fillId="0" borderId="101" xfId="42" applyFont="1" applyBorder="1" applyAlignment="1">
      <alignment/>
    </xf>
    <xf numFmtId="43" fontId="3" fillId="0" borderId="0" xfId="42" applyFont="1" applyAlignment="1">
      <alignment/>
    </xf>
    <xf numFmtId="192" fontId="3" fillId="0" borderId="0" xfId="64" applyNumberFormat="1" applyFont="1" applyAlignment="1">
      <alignment horizontal="right"/>
      <protection/>
    </xf>
    <xf numFmtId="0" fontId="26" fillId="0" borderId="0" xfId="64" applyFont="1" applyAlignment="1">
      <alignment horizontal="left" indent="1"/>
      <protection/>
    </xf>
    <xf numFmtId="192" fontId="3" fillId="0" borderId="0" xfId="64" applyNumberFormat="1" applyFont="1">
      <alignment/>
      <protection/>
    </xf>
    <xf numFmtId="0" fontId="5" fillId="0" borderId="0" xfId="64" applyFont="1" applyAlignment="1">
      <alignment horizontal="left" indent="1"/>
      <protection/>
    </xf>
    <xf numFmtId="0" fontId="31" fillId="0" borderId="0" xfId="64" applyFont="1" applyFill="1">
      <alignment/>
      <protection/>
    </xf>
    <xf numFmtId="0" fontId="31" fillId="0" borderId="10" xfId="64" applyFont="1" applyFill="1" applyBorder="1" applyAlignment="1">
      <alignment horizontal="center"/>
      <protection/>
    </xf>
    <xf numFmtId="49" fontId="31" fillId="0" borderId="10" xfId="64" applyNumberFormat="1" applyFont="1" applyFill="1" applyBorder="1" applyAlignment="1">
      <alignment horizontal="center"/>
      <protection/>
    </xf>
    <xf numFmtId="0" fontId="31" fillId="0" borderId="0" xfId="64" applyFont="1" applyFill="1" applyAlignment="1">
      <alignment horizontal="center"/>
      <protection/>
    </xf>
    <xf numFmtId="0" fontId="31" fillId="0" borderId="11" xfId="64" applyFont="1" applyFill="1" applyBorder="1" applyAlignment="1">
      <alignment horizontal="center"/>
      <protection/>
    </xf>
    <xf numFmtId="0" fontId="31" fillId="0" borderId="11" xfId="64" applyFont="1" applyFill="1" applyBorder="1">
      <alignment/>
      <protection/>
    </xf>
    <xf numFmtId="49" fontId="31" fillId="0" borderId="11" xfId="64" applyNumberFormat="1" applyFont="1" applyFill="1" applyBorder="1">
      <alignment/>
      <protection/>
    </xf>
    <xf numFmtId="0" fontId="31" fillId="0" borderId="19" xfId="64" applyFont="1" applyFill="1" applyBorder="1">
      <alignment/>
      <protection/>
    </xf>
    <xf numFmtId="0" fontId="31" fillId="0" borderId="102" xfId="64" applyFont="1" applyFill="1" applyBorder="1">
      <alignment/>
      <protection/>
    </xf>
    <xf numFmtId="0" fontId="31" fillId="0" borderId="13" xfId="64" applyFont="1" applyFill="1" applyBorder="1" applyAlignment="1">
      <alignment horizontal="center"/>
      <protection/>
    </xf>
    <xf numFmtId="0" fontId="31" fillId="0" borderId="13" xfId="64" applyFont="1" applyFill="1" applyBorder="1">
      <alignment/>
      <protection/>
    </xf>
    <xf numFmtId="49" fontId="31" fillId="0" borderId="13" xfId="64" applyNumberFormat="1" applyFont="1" applyFill="1" applyBorder="1">
      <alignment/>
      <protection/>
    </xf>
    <xf numFmtId="0" fontId="31" fillId="0" borderId="68" xfId="64" applyFont="1" applyFill="1" applyBorder="1">
      <alignment/>
      <protection/>
    </xf>
    <xf numFmtId="0" fontId="31" fillId="0" borderId="69" xfId="64" applyFont="1" applyFill="1" applyBorder="1">
      <alignment/>
      <protection/>
    </xf>
    <xf numFmtId="0" fontId="31" fillId="0" borderId="69" xfId="64" applyFont="1" applyFill="1" applyBorder="1" applyAlignment="1">
      <alignment horizontal="left" indent="2"/>
      <protection/>
    </xf>
    <xf numFmtId="0" fontId="31" fillId="0" borderId="14" xfId="64" applyFont="1" applyFill="1" applyBorder="1" applyAlignment="1">
      <alignment horizontal="center"/>
      <protection/>
    </xf>
    <xf numFmtId="0" fontId="31" fillId="0" borderId="14" xfId="64" applyFont="1" applyFill="1" applyBorder="1">
      <alignment/>
      <protection/>
    </xf>
    <xf numFmtId="49" fontId="31" fillId="0" borderId="14" xfId="64" applyNumberFormat="1" applyFont="1" applyFill="1" applyBorder="1">
      <alignment/>
      <protection/>
    </xf>
    <xf numFmtId="0" fontId="31" fillId="0" borderId="70" xfId="64" applyFont="1" applyFill="1" applyBorder="1">
      <alignment/>
      <protection/>
    </xf>
    <xf numFmtId="0" fontId="31" fillId="0" borderId="71" xfId="64" applyFont="1" applyFill="1" applyBorder="1">
      <alignment/>
      <protection/>
    </xf>
    <xf numFmtId="49" fontId="31" fillId="0" borderId="0" xfId="64" applyNumberFormat="1" applyFont="1" applyFill="1">
      <alignment/>
      <protection/>
    </xf>
    <xf numFmtId="0" fontId="34" fillId="0" borderId="13" xfId="64" applyFont="1" applyFill="1" applyBorder="1">
      <alignment/>
      <protection/>
    </xf>
    <xf numFmtId="49" fontId="31" fillId="0" borderId="26" xfId="64" applyNumberFormat="1" applyFont="1" applyFill="1" applyBorder="1">
      <alignment/>
      <protection/>
    </xf>
    <xf numFmtId="0" fontId="31" fillId="0" borderId="27" xfId="64" applyFont="1" applyFill="1" applyBorder="1">
      <alignment/>
      <protection/>
    </xf>
    <xf numFmtId="0" fontId="31" fillId="0" borderId="47" xfId="64" applyFont="1" applyFill="1" applyBorder="1">
      <alignment/>
      <protection/>
    </xf>
    <xf numFmtId="0" fontId="35" fillId="0" borderId="68" xfId="64" applyFont="1" applyFill="1" applyBorder="1">
      <alignment/>
      <protection/>
    </xf>
    <xf numFmtId="0" fontId="31" fillId="0" borderId="47" xfId="64" applyFont="1" applyFill="1" applyBorder="1" applyAlignment="1">
      <alignment horizontal="left" indent="2"/>
      <protection/>
    </xf>
    <xf numFmtId="0" fontId="30" fillId="0" borderId="13" xfId="64" applyFont="1" applyFill="1" applyBorder="1">
      <alignment/>
      <protection/>
    </xf>
    <xf numFmtId="0" fontId="31" fillId="0" borderId="71" xfId="64" applyFont="1" applyFill="1" applyBorder="1" applyAlignment="1">
      <alignment horizontal="left" indent="2"/>
      <protection/>
    </xf>
    <xf numFmtId="0" fontId="31" fillId="0" borderId="26" xfId="64" applyFont="1" applyFill="1" applyBorder="1">
      <alignment/>
      <protection/>
    </xf>
    <xf numFmtId="0" fontId="36" fillId="0" borderId="68" xfId="64" applyFont="1" applyFill="1" applyBorder="1">
      <alignment/>
      <protection/>
    </xf>
    <xf numFmtId="0" fontId="33" fillId="0" borderId="19" xfId="64" applyFont="1" applyFill="1" applyBorder="1" applyAlignment="1">
      <alignment/>
      <protection/>
    </xf>
    <xf numFmtId="0" fontId="31" fillId="0" borderId="103" xfId="64" applyFont="1" applyFill="1" applyBorder="1">
      <alignment/>
      <protection/>
    </xf>
    <xf numFmtId="49" fontId="31" fillId="0" borderId="103" xfId="64" applyNumberFormat="1" applyFont="1" applyFill="1" applyBorder="1">
      <alignment/>
      <protection/>
    </xf>
    <xf numFmtId="49" fontId="31" fillId="0" borderId="102" xfId="64" applyNumberFormat="1" applyFont="1" applyFill="1" applyBorder="1">
      <alignment/>
      <protection/>
    </xf>
    <xf numFmtId="0" fontId="31" fillId="0" borderId="70" xfId="64" applyFont="1" applyFill="1" applyBorder="1" applyAlignment="1">
      <alignment horizontal="left" indent="6"/>
      <protection/>
    </xf>
    <xf numFmtId="0" fontId="31" fillId="0" borderId="104" xfId="64" applyFont="1" applyFill="1" applyBorder="1">
      <alignment/>
      <protection/>
    </xf>
    <xf numFmtId="49" fontId="31" fillId="0" borderId="104" xfId="64" applyNumberFormat="1" applyFont="1" applyFill="1" applyBorder="1">
      <alignment/>
      <protection/>
    </xf>
    <xf numFmtId="49" fontId="31" fillId="0" borderId="71" xfId="64" applyNumberFormat="1" applyFont="1" applyFill="1" applyBorder="1">
      <alignment/>
      <protection/>
    </xf>
    <xf numFmtId="0" fontId="31" fillId="0" borderId="0" xfId="64" applyFont="1" applyFill="1" applyAlignment="1">
      <alignment horizontal="left" indent="2"/>
      <protection/>
    </xf>
    <xf numFmtId="49" fontId="31" fillId="0" borderId="50" xfId="64" applyNumberFormat="1" applyFont="1" applyFill="1" applyBorder="1">
      <alignment/>
      <protection/>
    </xf>
    <xf numFmtId="0" fontId="31" fillId="0" borderId="52" xfId="64" applyFont="1" applyFill="1" applyBorder="1">
      <alignment/>
      <protection/>
    </xf>
    <xf numFmtId="0" fontId="31" fillId="0" borderId="54" xfId="64" applyFont="1" applyFill="1" applyBorder="1">
      <alignment/>
      <protection/>
    </xf>
    <xf numFmtId="49" fontId="32" fillId="0" borderId="13" xfId="64" applyNumberFormat="1" applyFont="1" applyFill="1" applyBorder="1">
      <alignment/>
      <protection/>
    </xf>
    <xf numFmtId="0" fontId="31" fillId="0" borderId="55" xfId="64" applyFont="1" applyFill="1" applyBorder="1">
      <alignment/>
      <protection/>
    </xf>
    <xf numFmtId="0" fontId="31" fillId="0" borderId="68" xfId="64" applyFont="1" applyFill="1" applyBorder="1" applyAlignment="1">
      <alignment horizontal="left" indent="2"/>
      <protection/>
    </xf>
    <xf numFmtId="0" fontId="31" fillId="0" borderId="27" xfId="64" applyFont="1" applyFill="1" applyBorder="1" applyAlignment="1">
      <alignment horizontal="left" indent="2"/>
      <protection/>
    </xf>
    <xf numFmtId="0" fontId="31" fillId="0" borderId="0" xfId="64" applyFont="1" applyFill="1" applyBorder="1" applyAlignment="1">
      <alignment horizontal="center"/>
      <protection/>
    </xf>
    <xf numFmtId="0" fontId="31" fillId="0" borderId="0" xfId="64" applyFont="1" applyFill="1" applyBorder="1">
      <alignment/>
      <protection/>
    </xf>
    <xf numFmtId="49" fontId="31" fillId="0" borderId="0" xfId="64" applyNumberFormat="1" applyFont="1" applyFill="1" applyBorder="1">
      <alignment/>
      <protection/>
    </xf>
    <xf numFmtId="0" fontId="5" fillId="34" borderId="105" xfId="65" applyFont="1" applyFill="1" applyBorder="1" applyAlignment="1">
      <alignment/>
      <protection/>
    </xf>
    <xf numFmtId="0" fontId="5" fillId="34" borderId="105" xfId="65" applyFont="1" applyFill="1" applyBorder="1" applyAlignment="1">
      <alignment horizontal="right"/>
      <protection/>
    </xf>
    <xf numFmtId="0" fontId="5" fillId="34" borderId="106" xfId="65" applyFont="1" applyFill="1" applyBorder="1" applyAlignment="1">
      <alignment/>
      <protection/>
    </xf>
    <xf numFmtId="0" fontId="5" fillId="34" borderId="105" xfId="65" applyFont="1" applyFill="1" applyBorder="1" applyAlignment="1">
      <alignment horizontal="right" indent="1"/>
      <protection/>
    </xf>
    <xf numFmtId="0" fontId="3" fillId="0" borderId="0" xfId="65" applyFont="1" applyAlignment="1">
      <alignment horizontal="right"/>
      <protection/>
    </xf>
    <xf numFmtId="43" fontId="3" fillId="0" borderId="107" xfId="42" applyFont="1" applyBorder="1" applyAlignment="1">
      <alignment horizontal="left"/>
    </xf>
    <xf numFmtId="43" fontId="3" fillId="0" borderId="51" xfId="42" applyFont="1" applyBorder="1" applyAlignment="1">
      <alignment horizontal="left"/>
    </xf>
    <xf numFmtId="43" fontId="5" fillId="0" borderId="51" xfId="42" applyFont="1" applyBorder="1" applyAlignment="1">
      <alignment horizontal="left"/>
    </xf>
    <xf numFmtId="43" fontId="5" fillId="0" borderId="0" xfId="42" applyFont="1" applyBorder="1" applyAlignment="1">
      <alignment horizontal="left" vertical="center"/>
    </xf>
    <xf numFmtId="195" fontId="5" fillId="0" borderId="0" xfId="42" applyNumberFormat="1" applyFont="1" applyFill="1" applyBorder="1" applyAlignment="1">
      <alignment vertical="center"/>
    </xf>
    <xf numFmtId="43" fontId="5" fillId="0" borderId="0" xfId="42" applyFont="1" applyFill="1" applyBorder="1" applyAlignment="1">
      <alignment horizontal="left" vertical="center"/>
    </xf>
    <xf numFmtId="195" fontId="5" fillId="0" borderId="0" xfId="42" applyNumberFormat="1" applyFont="1" applyFill="1" applyBorder="1" applyAlignment="1">
      <alignment horizontal="right" vertical="center"/>
    </xf>
    <xf numFmtId="43" fontId="3" fillId="0" borderId="108" xfId="42" applyFont="1" applyBorder="1" applyAlignment="1">
      <alignment horizontal="left" indent="1"/>
    </xf>
    <xf numFmtId="43" fontId="3" fillId="0" borderId="32" xfId="42" applyFont="1" applyBorder="1" applyAlignment="1">
      <alignment horizontal="left" indent="1"/>
    </xf>
    <xf numFmtId="214" fontId="5" fillId="0" borderId="104" xfId="65" applyNumberFormat="1" applyFont="1" applyFill="1" applyBorder="1" applyAlignment="1">
      <alignment horizontal="left" indent="2"/>
      <protection/>
    </xf>
    <xf numFmtId="207" fontId="3" fillId="34" borderId="55" xfId="63" applyNumberFormat="1" applyFont="1" applyFill="1" applyBorder="1" applyAlignment="1">
      <alignment horizontal="center"/>
      <protection/>
    </xf>
    <xf numFmtId="195" fontId="5" fillId="34" borderId="109" xfId="42" applyNumberFormat="1" applyFont="1" applyFill="1" applyBorder="1" applyAlignment="1">
      <alignment horizontal="center" vertical="center"/>
    </xf>
    <xf numFmtId="43" fontId="3" fillId="0" borderId="0" xfId="42" applyNumberFormat="1" applyFont="1" applyBorder="1" applyAlignment="1">
      <alignment/>
    </xf>
    <xf numFmtId="214" fontId="5" fillId="0" borderId="0" xfId="65" applyNumberFormat="1" applyFont="1" applyFill="1" applyBorder="1" applyAlignment="1">
      <alignment horizontal="left" indent="2"/>
      <protection/>
    </xf>
    <xf numFmtId="43" fontId="3" fillId="0" borderId="0" xfId="42" applyNumberFormat="1" applyFont="1" applyFill="1" applyBorder="1" applyAlignment="1">
      <alignment horizontal="right"/>
    </xf>
    <xf numFmtId="43" fontId="5" fillId="0" borderId="0" xfId="42" applyNumberFormat="1" applyFont="1" applyFill="1" applyBorder="1" applyAlignment="1">
      <alignment horizontal="left"/>
    </xf>
    <xf numFmtId="195" fontId="5" fillId="0" borderId="0" xfId="42" applyNumberFormat="1" applyFont="1" applyBorder="1" applyAlignment="1">
      <alignment horizontal="left" indent="3"/>
    </xf>
    <xf numFmtId="43" fontId="5" fillId="0" borderId="0" xfId="42" applyFont="1" applyBorder="1" applyAlignment="1">
      <alignment horizontal="left" indent="3"/>
    </xf>
    <xf numFmtId="43" fontId="3" fillId="0" borderId="0" xfId="42" applyFont="1" applyBorder="1" applyAlignment="1">
      <alignment horizontal="left" indent="3"/>
    </xf>
    <xf numFmtId="0" fontId="5" fillId="34" borderId="105" xfId="65" applyFont="1" applyFill="1" applyBorder="1" applyAlignment="1">
      <alignment horizontal="left"/>
      <protection/>
    </xf>
    <xf numFmtId="214" fontId="5" fillId="34" borderId="106" xfId="65" applyNumberFormat="1" applyFont="1" applyFill="1" applyBorder="1" applyAlignment="1">
      <alignment horizontal="right"/>
      <protection/>
    </xf>
    <xf numFmtId="214" fontId="5" fillId="34" borderId="106" xfId="65" applyNumberFormat="1" applyFont="1" applyFill="1" applyBorder="1" applyAlignment="1">
      <alignment/>
      <protection/>
    </xf>
    <xf numFmtId="0" fontId="5" fillId="34" borderId="110" xfId="65" applyFont="1" applyFill="1" applyBorder="1" applyAlignment="1">
      <alignment horizontal="right"/>
      <protection/>
    </xf>
    <xf numFmtId="0" fontId="5" fillId="34" borderId="106" xfId="65" applyFont="1" applyFill="1" applyBorder="1" applyAlignment="1">
      <alignment horizontal="center"/>
      <protection/>
    </xf>
    <xf numFmtId="43" fontId="3" fillId="0" borderId="32" xfId="42" applyFont="1" applyBorder="1" applyAlignment="1">
      <alignment horizontal="left" indent="1"/>
    </xf>
    <xf numFmtId="43" fontId="3" fillId="0" borderId="51" xfId="42" applyFont="1" applyBorder="1" applyAlignment="1">
      <alignment horizontal="left"/>
    </xf>
    <xf numFmtId="43" fontId="3" fillId="0" borderId="37" xfId="42" applyFont="1" applyBorder="1" applyAlignment="1">
      <alignment horizontal="left" indent="1"/>
    </xf>
    <xf numFmtId="43" fontId="3" fillId="0" borderId="111" xfId="42" applyFont="1" applyBorder="1" applyAlignment="1">
      <alignment horizontal="left"/>
    </xf>
    <xf numFmtId="43" fontId="5" fillId="0" borderId="48" xfId="42" applyFont="1" applyBorder="1" applyAlignment="1">
      <alignment horizontal="left"/>
    </xf>
    <xf numFmtId="43" fontId="3" fillId="0" borderId="111" xfId="42" applyFont="1" applyBorder="1" applyAlignment="1">
      <alignment horizontal="left"/>
    </xf>
    <xf numFmtId="43" fontId="3" fillId="0" borderId="49" xfId="42" applyFont="1" applyBorder="1" applyAlignment="1">
      <alignment horizontal="left"/>
    </xf>
    <xf numFmtId="43" fontId="10" fillId="0" borderId="32" xfId="42" applyFont="1" applyBorder="1" applyAlignment="1">
      <alignment horizontal="left"/>
    </xf>
    <xf numFmtId="0" fontId="22" fillId="0" borderId="0" xfId="66" applyFont="1" applyFill="1" applyBorder="1" applyAlignment="1">
      <alignment/>
      <protection/>
    </xf>
    <xf numFmtId="195" fontId="5" fillId="34" borderId="112" xfId="42" applyNumberFormat="1" applyFont="1" applyFill="1" applyBorder="1" applyAlignment="1">
      <alignment horizontal="right" vertical="center"/>
    </xf>
    <xf numFmtId="0" fontId="22" fillId="34" borderId="113" xfId="66" applyFont="1" applyFill="1" applyBorder="1">
      <alignment/>
      <protection/>
    </xf>
    <xf numFmtId="195" fontId="5" fillId="34" borderId="114" xfId="42" applyNumberFormat="1" applyFont="1" applyFill="1" applyBorder="1" applyAlignment="1">
      <alignment horizontal="right" vertical="center"/>
    </xf>
    <xf numFmtId="195" fontId="5" fillId="34" borderId="109" xfId="42" applyNumberFormat="1" applyFont="1" applyFill="1" applyBorder="1" applyAlignment="1">
      <alignment horizontal="right" vertical="center" indent="1"/>
    </xf>
    <xf numFmtId="195" fontId="5" fillId="34" borderId="112" xfId="42" applyNumberFormat="1" applyFont="1" applyFill="1" applyBorder="1" applyAlignment="1">
      <alignment horizontal="right" vertical="center" indent="1"/>
    </xf>
    <xf numFmtId="43" fontId="5" fillId="34" borderId="109" xfId="42" applyFont="1" applyFill="1" applyBorder="1" applyAlignment="1">
      <alignment horizontal="left" vertical="center"/>
    </xf>
    <xf numFmtId="43" fontId="5" fillId="34" borderId="112" xfId="42" applyFont="1" applyFill="1" applyBorder="1" applyAlignment="1">
      <alignment horizontal="left" vertical="center"/>
    </xf>
    <xf numFmtId="195" fontId="5" fillId="34" borderId="109" xfId="42" applyNumberFormat="1" applyFont="1" applyFill="1" applyBorder="1" applyAlignment="1">
      <alignment horizontal="right" vertical="center"/>
    </xf>
    <xf numFmtId="43" fontId="5" fillId="34" borderId="113" xfId="42" applyFont="1" applyFill="1" applyBorder="1" applyAlignment="1">
      <alignment horizontal="left" vertical="center"/>
    </xf>
    <xf numFmtId="43" fontId="5" fillId="34" borderId="114" xfId="42" applyFont="1" applyFill="1" applyBorder="1" applyAlignment="1">
      <alignment horizontal="left" vertical="center"/>
    </xf>
    <xf numFmtId="43" fontId="3" fillId="0" borderId="0" xfId="42" applyFont="1" applyBorder="1" applyAlignment="1">
      <alignment horizontal="left" indent="2"/>
    </xf>
    <xf numFmtId="43" fontId="20" fillId="0" borderId="31" xfId="42" applyFont="1" applyFill="1" applyBorder="1" applyAlignment="1">
      <alignment/>
    </xf>
    <xf numFmtId="0" fontId="3" fillId="0" borderId="0" xfId="63" applyFont="1" applyAlignment="1">
      <alignment horizontal="center"/>
      <protection/>
    </xf>
    <xf numFmtId="187" fontId="3" fillId="0" borderId="0" xfId="63" applyNumberFormat="1" applyFont="1" applyAlignment="1">
      <alignment horizontal="right"/>
      <protection/>
    </xf>
    <xf numFmtId="187" fontId="3" fillId="34" borderId="51" xfId="63" applyNumberFormat="1" applyFont="1" applyFill="1" applyBorder="1">
      <alignment/>
      <protection/>
    </xf>
    <xf numFmtId="187" fontId="3" fillId="0" borderId="60" xfId="63" applyNumberFormat="1" applyFont="1" applyBorder="1" quotePrefix="1">
      <alignment/>
      <protection/>
    </xf>
    <xf numFmtId="187" fontId="55" fillId="0" borderId="60" xfId="63" applyNumberFormat="1" applyFont="1" applyBorder="1" quotePrefix="1">
      <alignment/>
      <protection/>
    </xf>
    <xf numFmtId="0" fontId="5" fillId="34" borderId="109" xfId="63" applyFont="1" applyFill="1" applyBorder="1" applyAlignment="1">
      <alignment horizontal="right"/>
      <protection/>
    </xf>
    <xf numFmtId="195" fontId="5" fillId="0" borderId="0" xfId="42" applyNumberFormat="1" applyFont="1" applyFill="1" applyBorder="1" applyAlignment="1" applyProtection="1">
      <alignment vertical="center"/>
      <protection hidden="1"/>
    </xf>
    <xf numFmtId="195" fontId="5" fillId="34" borderId="109" xfId="42" applyNumberFormat="1" applyFont="1" applyFill="1" applyBorder="1" applyAlignment="1" applyProtection="1">
      <alignment horizontal="right" vertical="center" indent="1"/>
      <protection hidden="1"/>
    </xf>
    <xf numFmtId="195" fontId="5" fillId="34" borderId="112" xfId="42" applyNumberFormat="1" applyFont="1" applyFill="1" applyBorder="1" applyAlignment="1" applyProtection="1">
      <alignment horizontal="right" vertical="center" indent="1"/>
      <protection hidden="1"/>
    </xf>
    <xf numFmtId="43" fontId="5" fillId="34" borderId="109" xfId="42" applyFont="1" applyFill="1" applyBorder="1" applyAlignment="1" applyProtection="1">
      <alignment horizontal="left" vertical="center"/>
      <protection hidden="1"/>
    </xf>
    <xf numFmtId="43" fontId="5" fillId="34" borderId="112" xfId="42" applyFont="1" applyFill="1" applyBorder="1" applyAlignment="1" applyProtection="1">
      <alignment horizontal="left" vertical="center"/>
      <protection hidden="1"/>
    </xf>
    <xf numFmtId="195" fontId="5" fillId="34" borderId="112" xfId="42" applyNumberFormat="1" applyFont="1" applyFill="1" applyBorder="1" applyAlignment="1" applyProtection="1">
      <alignment horizontal="right" vertical="center"/>
      <protection hidden="1"/>
    </xf>
    <xf numFmtId="187" fontId="3" fillId="0" borderId="56" xfId="63" applyNumberFormat="1" applyFont="1" applyBorder="1" quotePrefix="1">
      <alignment/>
      <protection/>
    </xf>
    <xf numFmtId="0" fontId="5" fillId="0" borderId="0" xfId="63" applyFont="1" applyAlignment="1" quotePrefix="1">
      <alignment/>
      <protection/>
    </xf>
    <xf numFmtId="187" fontId="3" fillId="0" borderId="60" xfId="63" applyNumberFormat="1" applyFont="1" applyBorder="1" applyProtection="1">
      <alignment/>
      <protection/>
    </xf>
    <xf numFmtId="0" fontId="3" fillId="0" borderId="13" xfId="65" applyFont="1" applyBorder="1">
      <alignment/>
      <protection/>
    </xf>
    <xf numFmtId="49" fontId="10" fillId="35" borderId="68" xfId="65" applyNumberFormat="1" applyFont="1" applyFill="1" applyBorder="1" applyAlignment="1">
      <alignment/>
      <protection/>
    </xf>
    <xf numFmtId="49" fontId="10" fillId="35" borderId="69" xfId="65" applyNumberFormat="1" applyFont="1" applyFill="1" applyBorder="1" applyAlignment="1">
      <alignment/>
      <protection/>
    </xf>
    <xf numFmtId="0" fontId="10" fillId="35" borderId="13" xfId="65" applyFont="1" applyFill="1" applyBorder="1" applyAlignment="1">
      <alignment horizontal="left"/>
      <protection/>
    </xf>
    <xf numFmtId="0" fontId="9" fillId="0" borderId="10" xfId="65" applyFont="1" applyFill="1" applyBorder="1" applyAlignment="1">
      <alignment horizontal="center"/>
      <protection/>
    </xf>
    <xf numFmtId="0" fontId="59" fillId="33" borderId="10" xfId="65" applyFont="1" applyFill="1" applyBorder="1" applyAlignment="1">
      <alignment horizontal="center"/>
      <protection/>
    </xf>
    <xf numFmtId="0" fontId="60" fillId="0" borderId="11" xfId="53" applyFont="1" applyBorder="1" applyAlignment="1" applyProtection="1">
      <alignment/>
      <protection/>
    </xf>
    <xf numFmtId="0" fontId="60" fillId="0" borderId="12" xfId="53" applyFont="1" applyBorder="1" applyAlignment="1" applyProtection="1">
      <alignment/>
      <protection/>
    </xf>
    <xf numFmtId="0" fontId="60" fillId="34" borderId="11" xfId="53" applyFont="1" applyFill="1" applyBorder="1" applyAlignment="1" applyProtection="1">
      <alignment/>
      <protection/>
    </xf>
    <xf numFmtId="0" fontId="60" fillId="34" borderId="12" xfId="53" applyFont="1" applyFill="1" applyBorder="1" applyAlignment="1" applyProtection="1">
      <alignment/>
      <protection/>
    </xf>
    <xf numFmtId="0" fontId="60" fillId="0" borderId="13" xfId="53" applyFont="1" applyBorder="1" applyAlignment="1" applyProtection="1">
      <alignment/>
      <protection/>
    </xf>
    <xf numFmtId="0" fontId="60" fillId="0" borderId="14" xfId="53" applyFont="1" applyBorder="1" applyAlignment="1" applyProtection="1">
      <alignment/>
      <protection/>
    </xf>
    <xf numFmtId="0" fontId="60" fillId="34" borderId="13" xfId="53" applyFont="1" applyFill="1" applyBorder="1" applyAlignment="1" applyProtection="1">
      <alignment/>
      <protection/>
    </xf>
    <xf numFmtId="0" fontId="60" fillId="34" borderId="14" xfId="53" applyFont="1" applyFill="1" applyBorder="1" applyAlignment="1" applyProtection="1">
      <alignment/>
      <protection/>
    </xf>
    <xf numFmtId="0" fontId="60" fillId="0" borderId="11" xfId="65" applyFont="1" applyBorder="1">
      <alignment/>
      <protection/>
    </xf>
    <xf numFmtId="187" fontId="5" fillId="0" borderId="0" xfId="63" applyNumberFormat="1" applyFont="1" applyBorder="1" applyAlignment="1" applyProtection="1">
      <alignment vertical="center"/>
      <protection hidden="1"/>
    </xf>
    <xf numFmtId="0" fontId="61" fillId="0" borderId="0" xfId="64" applyFont="1" applyAlignment="1">
      <alignment horizontal="center"/>
      <protection/>
    </xf>
    <xf numFmtId="0" fontId="62" fillId="0" borderId="0" xfId="64" applyFont="1" applyAlignment="1">
      <alignment horizontal="center"/>
      <protection/>
    </xf>
    <xf numFmtId="0" fontId="62" fillId="0" borderId="0" xfId="64" applyFont="1">
      <alignment/>
      <protection/>
    </xf>
    <xf numFmtId="43" fontId="62" fillId="0" borderId="0" xfId="42" applyFont="1" applyAlignment="1">
      <alignment/>
    </xf>
    <xf numFmtId="43" fontId="61" fillId="0" borderId="103" xfId="42" applyFont="1" applyBorder="1" applyAlignment="1">
      <alignment horizontal="center" vertical="center"/>
    </xf>
    <xf numFmtId="0" fontId="62" fillId="0" borderId="0" xfId="64" applyFont="1" applyAlignment="1">
      <alignment horizontal="center" vertical="center"/>
      <protection/>
    </xf>
    <xf numFmtId="43" fontId="61" fillId="0" borderId="104" xfId="42" applyFont="1" applyBorder="1" applyAlignment="1">
      <alignment horizontal="center" vertical="center"/>
    </xf>
    <xf numFmtId="0" fontId="61" fillId="0" borderId="11" xfId="64" applyFont="1" applyBorder="1" applyAlignment="1">
      <alignment horizontal="center"/>
      <protection/>
    </xf>
    <xf numFmtId="0" fontId="61" fillId="0" borderId="19" xfId="64" applyFont="1" applyBorder="1">
      <alignment/>
      <protection/>
    </xf>
    <xf numFmtId="0" fontId="61" fillId="0" borderId="103" xfId="64" applyFont="1" applyBorder="1">
      <alignment/>
      <protection/>
    </xf>
    <xf numFmtId="0" fontId="61" fillId="0" borderId="102" xfId="64" applyFont="1" applyBorder="1">
      <alignment/>
      <protection/>
    </xf>
    <xf numFmtId="43" fontId="61" fillId="0" borderId="11" xfId="42" applyFont="1" applyBorder="1" applyAlignment="1">
      <alignment/>
    </xf>
    <xf numFmtId="0" fontId="64" fillId="0" borderId="11" xfId="64" applyFont="1" applyBorder="1">
      <alignment/>
      <protection/>
    </xf>
    <xf numFmtId="0" fontId="61" fillId="0" borderId="13" xfId="64" applyFont="1" applyBorder="1" applyAlignment="1">
      <alignment horizontal="center"/>
      <protection/>
    </xf>
    <xf numFmtId="0" fontId="61" fillId="0" borderId="68" xfId="64" applyFont="1" applyBorder="1">
      <alignment/>
      <protection/>
    </xf>
    <xf numFmtId="0" fontId="61" fillId="0" borderId="0" xfId="64" applyFont="1" applyBorder="1">
      <alignment/>
      <protection/>
    </xf>
    <xf numFmtId="0" fontId="61" fillId="0" borderId="69" xfId="64" applyFont="1" applyBorder="1">
      <alignment/>
      <protection/>
    </xf>
    <xf numFmtId="43" fontId="61" fillId="0" borderId="13" xfId="42" applyFont="1" applyBorder="1" applyAlignment="1">
      <alignment/>
    </xf>
    <xf numFmtId="0" fontId="61" fillId="0" borderId="13" xfId="64" applyFont="1" applyBorder="1">
      <alignment/>
      <protection/>
    </xf>
    <xf numFmtId="0" fontId="61" fillId="0" borderId="115" xfId="64" applyFont="1" applyBorder="1" applyAlignment="1">
      <alignment/>
      <protection/>
    </xf>
    <xf numFmtId="0" fontId="61" fillId="0" borderId="116" xfId="64" applyFont="1" applyBorder="1" applyAlignment="1">
      <alignment horizontal="right"/>
      <protection/>
    </xf>
    <xf numFmtId="43" fontId="61" fillId="0" borderId="18" xfId="42" applyFont="1" applyBorder="1" applyAlignment="1">
      <alignment/>
    </xf>
    <xf numFmtId="0" fontId="61" fillId="0" borderId="0" xfId="64" applyFont="1">
      <alignment/>
      <protection/>
    </xf>
    <xf numFmtId="43" fontId="61" fillId="0" borderId="0" xfId="42" applyFont="1" applyAlignment="1">
      <alignment/>
    </xf>
    <xf numFmtId="0" fontId="61" fillId="0" borderId="0" xfId="64" applyFont="1" applyAlignment="1">
      <alignment/>
      <protection/>
    </xf>
    <xf numFmtId="0" fontId="64" fillId="0" borderId="0" xfId="64" applyFont="1">
      <alignment/>
      <protection/>
    </xf>
    <xf numFmtId="0" fontId="61" fillId="0" borderId="0" xfId="64" applyFont="1" applyAlignment="1">
      <alignment horizontal="right"/>
      <protection/>
    </xf>
    <xf numFmtId="0" fontId="65" fillId="0" borderId="0" xfId="64" applyFont="1" applyAlignment="1">
      <alignment horizontal="center"/>
      <protection/>
    </xf>
    <xf numFmtId="49" fontId="62" fillId="0" borderId="0" xfId="64" applyNumberFormat="1" applyFont="1" applyAlignment="1">
      <alignment horizontal="center"/>
      <protection/>
    </xf>
    <xf numFmtId="0" fontId="63" fillId="0" borderId="0" xfId="64" applyFont="1">
      <alignment/>
      <protection/>
    </xf>
    <xf numFmtId="0" fontId="68" fillId="0" borderId="10" xfId="64" applyFont="1" applyBorder="1">
      <alignment/>
      <protection/>
    </xf>
    <xf numFmtId="0" fontId="5" fillId="36" borderId="104" xfId="65" applyFont="1" applyFill="1" applyBorder="1" applyAlignment="1">
      <alignment horizontal="center" vertical="center"/>
      <protection/>
    </xf>
    <xf numFmtId="43" fontId="3" fillId="0" borderId="61" xfId="42" applyFont="1" applyBorder="1" applyAlignment="1">
      <alignment horizontal="right"/>
    </xf>
    <xf numFmtId="43" fontId="3" fillId="0" borderId="63" xfId="42" applyFont="1" applyBorder="1" applyAlignment="1">
      <alignment horizontal="right"/>
    </xf>
    <xf numFmtId="43" fontId="3" fillId="0" borderId="65" xfId="42" applyFont="1" applyBorder="1" applyAlignment="1">
      <alignment horizontal="right"/>
    </xf>
    <xf numFmtId="43" fontId="3" fillId="0" borderId="67" xfId="42" applyFont="1" applyBorder="1" applyAlignment="1">
      <alignment horizontal="right"/>
    </xf>
    <xf numFmtId="0" fontId="5" fillId="0" borderId="115" xfId="65" applyFont="1" applyBorder="1" applyAlignment="1">
      <alignment horizontal="center" vertical="center" shrinkToFit="1"/>
      <protection/>
    </xf>
    <xf numFmtId="0" fontId="5" fillId="0" borderId="116" xfId="65" applyFont="1" applyBorder="1" applyAlignment="1">
      <alignment horizontal="center" vertical="center" shrinkToFit="1"/>
      <protection/>
    </xf>
    <xf numFmtId="43" fontId="3" fillId="0" borderId="57" xfId="42" applyFont="1" applyBorder="1" applyAlignment="1">
      <alignment horizontal="right"/>
    </xf>
    <xf numFmtId="43" fontId="3" fillId="0" borderId="59" xfId="42" applyFont="1" applyBorder="1" applyAlignment="1">
      <alignment horizontal="right"/>
    </xf>
    <xf numFmtId="0" fontId="5" fillId="34" borderId="106" xfId="65" applyFont="1" applyFill="1" applyBorder="1" applyAlignment="1">
      <alignment horizontal="left" shrinkToFit="1"/>
      <protection/>
    </xf>
    <xf numFmtId="0" fontId="5" fillId="34" borderId="110" xfId="65" applyFont="1" applyFill="1" applyBorder="1" applyAlignment="1">
      <alignment horizontal="left" shrinkToFit="1"/>
      <protection/>
    </xf>
    <xf numFmtId="0" fontId="5" fillId="34" borderId="106" xfId="65" applyFont="1" applyFill="1" applyBorder="1" applyAlignment="1">
      <alignment horizontal="left"/>
      <protection/>
    </xf>
    <xf numFmtId="0" fontId="0" fillId="0" borderId="106" xfId="0" applyBorder="1" applyAlignment="1">
      <alignment/>
    </xf>
    <xf numFmtId="0" fontId="0" fillId="0" borderId="110" xfId="0" applyBorder="1" applyAlignment="1">
      <alignment/>
    </xf>
    <xf numFmtId="0" fontId="5" fillId="0" borderId="115" xfId="65" applyFont="1" applyBorder="1" applyAlignment="1">
      <alignment horizontal="center" vertical="center"/>
      <protection/>
    </xf>
    <xf numFmtId="0" fontId="5" fillId="0" borderId="116" xfId="65" applyFont="1" applyBorder="1" applyAlignment="1">
      <alignment horizontal="center" vertical="center"/>
      <protection/>
    </xf>
    <xf numFmtId="214" fontId="5" fillId="34" borderId="106" xfId="65" applyNumberFormat="1" applyFont="1" applyFill="1" applyBorder="1" applyAlignment="1">
      <alignment horizontal="left" indent="1"/>
      <protection/>
    </xf>
    <xf numFmtId="214" fontId="5" fillId="34" borderId="110" xfId="65" applyNumberFormat="1" applyFont="1" applyFill="1" applyBorder="1" applyAlignment="1">
      <alignment horizontal="left" indent="1"/>
      <protection/>
    </xf>
    <xf numFmtId="0" fontId="5" fillId="0" borderId="10" xfId="65" applyFont="1" applyBorder="1" applyAlignment="1">
      <alignment horizontal="center" vertical="center"/>
      <protection/>
    </xf>
    <xf numFmtId="0" fontId="5" fillId="34" borderId="110" xfId="65" applyFont="1" applyFill="1" applyBorder="1" applyAlignment="1">
      <alignment horizontal="left"/>
      <protection/>
    </xf>
    <xf numFmtId="0" fontId="5" fillId="0" borderId="19" xfId="65" applyFont="1" applyBorder="1" applyAlignment="1">
      <alignment horizontal="center" vertical="center"/>
      <protection/>
    </xf>
    <xf numFmtId="0" fontId="5" fillId="0" borderId="103" xfId="65" applyFont="1" applyBorder="1" applyAlignment="1">
      <alignment horizontal="center" vertical="center"/>
      <protection/>
    </xf>
    <xf numFmtId="0" fontId="5" fillId="0" borderId="102" xfId="65" applyFont="1" applyBorder="1" applyAlignment="1">
      <alignment horizontal="center" vertical="center"/>
      <protection/>
    </xf>
    <xf numFmtId="0" fontId="5" fillId="0" borderId="70" xfId="65" applyFont="1" applyBorder="1" applyAlignment="1">
      <alignment horizontal="center" vertical="center"/>
      <protection/>
    </xf>
    <xf numFmtId="0" fontId="5" fillId="0" borderId="104" xfId="65" applyFont="1" applyBorder="1" applyAlignment="1">
      <alignment horizontal="center" vertical="center"/>
      <protection/>
    </xf>
    <xf numFmtId="0" fontId="5" fillId="0" borderId="71" xfId="65" applyFont="1" applyBorder="1" applyAlignment="1">
      <alignment horizontal="center" vertical="center"/>
      <protection/>
    </xf>
    <xf numFmtId="0" fontId="3" fillId="0" borderId="117" xfId="65" applyBorder="1" applyAlignment="1">
      <alignment horizontal="left"/>
      <protection/>
    </xf>
    <xf numFmtId="0" fontId="3" fillId="0" borderId="118" xfId="65" applyBorder="1" applyAlignment="1">
      <alignment horizontal="left"/>
      <protection/>
    </xf>
    <xf numFmtId="0" fontId="3" fillId="0" borderId="119" xfId="65" applyBorder="1" applyAlignment="1">
      <alignment horizontal="left"/>
      <protection/>
    </xf>
    <xf numFmtId="0" fontId="3" fillId="0" borderId="120" xfId="65" applyBorder="1" applyAlignment="1">
      <alignment horizontal="left"/>
      <protection/>
    </xf>
    <xf numFmtId="0" fontId="3" fillId="0" borderId="121" xfId="65" applyBorder="1" applyAlignment="1">
      <alignment horizontal="left"/>
      <protection/>
    </xf>
    <xf numFmtId="0" fontId="3" fillId="0" borderId="122" xfId="65" applyBorder="1" applyAlignment="1">
      <alignment horizontal="left"/>
      <protection/>
    </xf>
    <xf numFmtId="0" fontId="3" fillId="0" borderId="123" xfId="65" applyBorder="1" applyAlignment="1">
      <alignment horizontal="left"/>
      <protection/>
    </xf>
    <xf numFmtId="0" fontId="3" fillId="0" borderId="124" xfId="65" applyBorder="1" applyAlignment="1">
      <alignment horizontal="left"/>
      <protection/>
    </xf>
    <xf numFmtId="0" fontId="3" fillId="0" borderId="125" xfId="65" applyBorder="1" applyAlignment="1">
      <alignment horizontal="left"/>
      <protection/>
    </xf>
    <xf numFmtId="1" fontId="12" fillId="0" borderId="117" xfId="0" applyNumberFormat="1" applyFont="1" applyBorder="1" applyAlignment="1">
      <alignment horizontal="center"/>
    </xf>
    <xf numFmtId="1" fontId="12" fillId="0" borderId="119" xfId="0" applyNumberFormat="1" applyFont="1" applyBorder="1" applyAlignment="1">
      <alignment horizontal="center"/>
    </xf>
    <xf numFmtId="1" fontId="3" fillId="0" borderId="120" xfId="0" applyNumberFormat="1" applyFont="1" applyBorder="1" applyAlignment="1">
      <alignment horizontal="center"/>
    </xf>
    <xf numFmtId="1" fontId="3" fillId="0" borderId="122" xfId="0" applyNumberFormat="1" applyFont="1" applyBorder="1" applyAlignment="1">
      <alignment horizontal="center"/>
    </xf>
    <xf numFmtId="1" fontId="12" fillId="0" borderId="120" xfId="0" applyNumberFormat="1" applyFont="1" applyBorder="1" applyAlignment="1">
      <alignment horizontal="center"/>
    </xf>
    <xf numFmtId="1" fontId="12" fillId="0" borderId="122" xfId="0" applyNumberFormat="1" applyFont="1" applyBorder="1" applyAlignment="1">
      <alignment horizontal="center"/>
    </xf>
    <xf numFmtId="1" fontId="12" fillId="0" borderId="123" xfId="0" applyNumberFormat="1" applyFont="1" applyBorder="1" applyAlignment="1">
      <alignment horizontal="center"/>
    </xf>
    <xf numFmtId="1" fontId="12" fillId="0" borderId="125" xfId="0" applyNumberFormat="1" applyFont="1" applyBorder="1" applyAlignment="1">
      <alignment horizontal="center"/>
    </xf>
    <xf numFmtId="214" fontId="5" fillId="34" borderId="106" xfId="65" applyNumberFormat="1" applyFont="1" applyFill="1" applyBorder="1" applyAlignment="1">
      <alignment horizontal="center"/>
      <protection/>
    </xf>
    <xf numFmtId="0" fontId="5" fillId="0" borderId="103" xfId="65" applyFont="1" applyBorder="1" applyAlignment="1">
      <alignment horizontal="center"/>
      <protection/>
    </xf>
    <xf numFmtId="0" fontId="5" fillId="0" borderId="102" xfId="65" applyFont="1" applyBorder="1" applyAlignment="1">
      <alignment horizontal="center"/>
      <protection/>
    </xf>
    <xf numFmtId="0" fontId="3" fillId="0" borderId="0" xfId="65" applyFont="1" applyAlignment="1">
      <alignment horizontal="center"/>
      <protection/>
    </xf>
    <xf numFmtId="0" fontId="3" fillId="0" borderId="0" xfId="65" applyAlignment="1">
      <alignment horizontal="center"/>
      <protection/>
    </xf>
    <xf numFmtId="0" fontId="15" fillId="0" borderId="126" xfId="65" applyFont="1" applyBorder="1" applyAlignment="1">
      <alignment horizontal="center" vertical="center"/>
      <protection/>
    </xf>
    <xf numFmtId="0" fontId="15" fillId="0" borderId="18" xfId="65" applyFont="1" applyBorder="1" applyAlignment="1">
      <alignment horizontal="center" vertical="center"/>
      <protection/>
    </xf>
    <xf numFmtId="0" fontId="15" fillId="0" borderId="127" xfId="65" applyFont="1" applyBorder="1" applyAlignment="1">
      <alignment horizontal="center" vertical="center"/>
      <protection/>
    </xf>
    <xf numFmtId="0" fontId="15" fillId="0" borderId="128" xfId="65" applyFont="1" applyBorder="1" applyAlignment="1">
      <alignment horizontal="center" vertical="center"/>
      <protection/>
    </xf>
    <xf numFmtId="0" fontId="5" fillId="0" borderId="129" xfId="65" applyFont="1" applyBorder="1" applyAlignment="1">
      <alignment horizontal="center"/>
      <protection/>
    </xf>
    <xf numFmtId="0" fontId="15" fillId="0" borderId="130" xfId="65" applyFont="1" applyBorder="1" applyAlignment="1">
      <alignment horizontal="center" vertical="center"/>
      <protection/>
    </xf>
    <xf numFmtId="0" fontId="15" fillId="35" borderId="131" xfId="65" applyFont="1" applyFill="1" applyBorder="1" applyAlignment="1">
      <alignment horizontal="center" vertical="center"/>
      <protection/>
    </xf>
    <xf numFmtId="0" fontId="15" fillId="35" borderId="132" xfId="65" applyFont="1" applyFill="1" applyBorder="1" applyAlignment="1">
      <alignment horizontal="center" vertical="center"/>
      <protection/>
    </xf>
    <xf numFmtId="0" fontId="5" fillId="0" borderId="0" xfId="65" applyFont="1" applyAlignment="1">
      <alignment horizontal="center"/>
      <protection/>
    </xf>
    <xf numFmtId="0" fontId="5" fillId="0" borderId="0" xfId="65" applyFont="1" applyBorder="1" applyAlignment="1">
      <alignment horizontal="center"/>
      <protection/>
    </xf>
    <xf numFmtId="0" fontId="5" fillId="0" borderId="37" xfId="65" applyFont="1" applyBorder="1" applyAlignment="1">
      <alignment horizontal="right"/>
      <protection/>
    </xf>
    <xf numFmtId="0" fontId="5" fillId="0" borderId="111" xfId="65" applyFont="1" applyBorder="1" applyAlignment="1">
      <alignment horizontal="right"/>
      <protection/>
    </xf>
    <xf numFmtId="0" fontId="5" fillId="0" borderId="49" xfId="65" applyFont="1" applyBorder="1" applyAlignment="1">
      <alignment horizontal="right"/>
      <protection/>
    </xf>
    <xf numFmtId="0" fontId="18" fillId="0" borderId="27" xfId="65" applyFont="1" applyBorder="1" applyAlignment="1">
      <alignment horizontal="center"/>
      <protection/>
    </xf>
    <xf numFmtId="0" fontId="18" fillId="0" borderId="55" xfId="65" applyFont="1" applyBorder="1" applyAlignment="1">
      <alignment horizontal="center"/>
      <protection/>
    </xf>
    <xf numFmtId="0" fontId="18" fillId="0" borderId="47" xfId="65" applyFont="1" applyBorder="1" applyAlignment="1">
      <alignment horizontal="center"/>
      <protection/>
    </xf>
    <xf numFmtId="0" fontId="3" fillId="0" borderId="115" xfId="65" applyBorder="1" applyAlignment="1">
      <alignment/>
      <protection/>
    </xf>
    <xf numFmtId="0" fontId="3" fillId="0" borderId="116" xfId="65" applyBorder="1" applyAlignment="1">
      <alignment/>
      <protection/>
    </xf>
    <xf numFmtId="0" fontId="3" fillId="0" borderId="115" xfId="65" applyBorder="1" applyAlignment="1">
      <alignment horizontal="left"/>
      <protection/>
    </xf>
    <xf numFmtId="0" fontId="3" fillId="0" borderId="116" xfId="65" applyBorder="1" applyAlignment="1">
      <alignment horizontal="left"/>
      <protection/>
    </xf>
    <xf numFmtId="0" fontId="16" fillId="0" borderId="0" xfId="65" applyFont="1" applyAlignment="1">
      <alignment horizontal="center"/>
      <protection/>
    </xf>
    <xf numFmtId="0" fontId="5" fillId="0" borderId="11" xfId="65" applyFont="1" applyBorder="1" applyAlignment="1">
      <alignment horizontal="center" vertical="center"/>
      <protection/>
    </xf>
    <xf numFmtId="0" fontId="5" fillId="0" borderId="14" xfId="65" applyFont="1" applyBorder="1" applyAlignment="1">
      <alignment horizontal="center" vertical="center"/>
      <protection/>
    </xf>
    <xf numFmtId="0" fontId="5" fillId="0" borderId="0" xfId="65" applyFont="1" applyAlignment="1">
      <alignment horizontal="right"/>
      <protection/>
    </xf>
    <xf numFmtId="207" fontId="3" fillId="34" borderId="55" xfId="63" applyNumberFormat="1" applyFont="1" applyFill="1" applyBorder="1" applyAlignment="1">
      <alignment horizontal="center"/>
      <protection/>
    </xf>
    <xf numFmtId="187" fontId="5" fillId="0" borderId="0" xfId="63" applyNumberFormat="1" applyFont="1" applyBorder="1" applyAlignment="1" applyProtection="1">
      <alignment horizontal="center" vertical="center"/>
      <protection hidden="1"/>
    </xf>
    <xf numFmtId="0" fontId="5" fillId="34" borderId="112" xfId="63" applyFont="1" applyFill="1" applyBorder="1" applyAlignment="1">
      <alignment horizontal="center"/>
      <protection/>
    </xf>
    <xf numFmtId="0" fontId="5" fillId="34" borderId="133" xfId="63" applyFont="1" applyFill="1" applyBorder="1" applyAlignment="1">
      <alignment horizontal="center"/>
      <protection/>
    </xf>
    <xf numFmtId="0" fontId="3" fillId="34" borderId="55" xfId="63" applyFont="1" applyFill="1" applyBorder="1" applyAlignment="1">
      <alignment horizontal="center"/>
      <protection/>
    </xf>
    <xf numFmtId="49" fontId="3" fillId="34" borderId="55" xfId="63" applyNumberFormat="1" applyFont="1" applyFill="1" applyBorder="1" applyAlignment="1">
      <alignment horizontal="center"/>
      <protection/>
    </xf>
    <xf numFmtId="211" fontId="5" fillId="0" borderId="0" xfId="63" applyNumberFormat="1" applyFont="1" applyBorder="1" applyAlignment="1" applyProtection="1">
      <alignment horizontal="center" vertical="center"/>
      <protection hidden="1"/>
    </xf>
    <xf numFmtId="211" fontId="5" fillId="0" borderId="0" xfId="63" applyNumberFormat="1" applyFont="1" applyAlignment="1" applyProtection="1">
      <alignment horizontal="center" vertical="center"/>
      <protection hidden="1"/>
    </xf>
    <xf numFmtId="0" fontId="5" fillId="0" borderId="0" xfId="63" applyFont="1" applyBorder="1" applyAlignment="1">
      <alignment horizontal="center"/>
      <protection/>
    </xf>
    <xf numFmtId="0" fontId="5" fillId="34" borderId="55" xfId="63" applyFont="1" applyFill="1" applyBorder="1" applyAlignment="1">
      <alignment horizontal="left"/>
      <protection/>
    </xf>
    <xf numFmtId="187" fontId="54" fillId="0" borderId="134" xfId="63" applyNumberFormat="1" applyFont="1" applyBorder="1" applyAlignment="1" applyProtection="1">
      <alignment horizontal="center" vertical="center"/>
      <protection hidden="1"/>
    </xf>
    <xf numFmtId="187" fontId="54" fillId="0" borderId="135" xfId="63" applyNumberFormat="1" applyFont="1" applyBorder="1" applyAlignment="1" applyProtection="1">
      <alignment horizontal="center" vertical="center"/>
      <protection hidden="1"/>
    </xf>
    <xf numFmtId="187" fontId="54" fillId="0" borderId="136" xfId="63" applyNumberFormat="1" applyFont="1" applyBorder="1" applyAlignment="1" applyProtection="1">
      <alignment horizontal="center" vertical="center"/>
      <protection hidden="1"/>
    </xf>
    <xf numFmtId="187" fontId="54" fillId="0" borderId="137" xfId="63" applyNumberFormat="1" applyFont="1" applyBorder="1" applyAlignment="1" applyProtection="1">
      <alignment horizontal="center" vertical="center"/>
      <protection hidden="1"/>
    </xf>
    <xf numFmtId="49" fontId="3" fillId="35" borderId="19" xfId="63" applyNumberFormat="1" applyFont="1" applyFill="1" applyBorder="1" applyAlignment="1">
      <alignment horizontal="center" vertical="center"/>
      <protection/>
    </xf>
    <xf numFmtId="49" fontId="3" fillId="35" borderId="103" xfId="63" applyNumberFormat="1" applyFont="1" applyFill="1" applyBorder="1" applyAlignment="1">
      <alignment horizontal="center" vertical="center"/>
      <protection/>
    </xf>
    <xf numFmtId="49" fontId="3" fillId="35" borderId="102" xfId="63" applyNumberFormat="1" applyFont="1" applyFill="1" applyBorder="1" applyAlignment="1">
      <alignment horizontal="center" vertical="center"/>
      <protection/>
    </xf>
    <xf numFmtId="49" fontId="3" fillId="35" borderId="68" xfId="63" applyNumberFormat="1" applyFont="1" applyFill="1" applyBorder="1" applyAlignment="1">
      <alignment horizontal="center" vertical="center"/>
      <protection/>
    </xf>
    <xf numFmtId="49" fontId="3" fillId="35" borderId="0" xfId="63" applyNumberFormat="1" applyFont="1" applyFill="1" applyBorder="1" applyAlignment="1">
      <alignment horizontal="center" vertical="center"/>
      <protection/>
    </xf>
    <xf numFmtId="49" fontId="3" fillId="35" borderId="69" xfId="63" applyNumberFormat="1" applyFont="1" applyFill="1" applyBorder="1" applyAlignment="1">
      <alignment horizontal="center" vertical="center"/>
      <protection/>
    </xf>
    <xf numFmtId="49" fontId="3" fillId="35" borderId="70" xfId="63" applyNumberFormat="1" applyFont="1" applyFill="1" applyBorder="1" applyAlignment="1">
      <alignment horizontal="center" vertical="center"/>
      <protection/>
    </xf>
    <xf numFmtId="49" fontId="3" fillId="35" borderId="104" xfId="63" applyNumberFormat="1" applyFont="1" applyFill="1" applyBorder="1" applyAlignment="1">
      <alignment horizontal="center" vertical="center"/>
      <protection/>
    </xf>
    <xf numFmtId="49" fontId="3" fillId="35" borderId="71" xfId="63" applyNumberFormat="1" applyFont="1" applyFill="1" applyBorder="1" applyAlignment="1">
      <alignment horizontal="center" vertical="center"/>
      <protection/>
    </xf>
    <xf numFmtId="49" fontId="3" fillId="35" borderId="11" xfId="63" applyNumberFormat="1" applyFont="1" applyFill="1" applyBorder="1" applyAlignment="1">
      <alignment horizontal="center" vertical="center"/>
      <protection/>
    </xf>
    <xf numFmtId="49" fontId="3" fillId="35" borderId="14" xfId="63" applyNumberFormat="1" applyFont="1" applyFill="1" applyBorder="1" applyAlignment="1">
      <alignment horizontal="center" vertical="center"/>
      <protection/>
    </xf>
    <xf numFmtId="49" fontId="3" fillId="35" borderId="10" xfId="63" applyNumberFormat="1" applyFont="1" applyFill="1" applyBorder="1" applyAlignment="1">
      <alignment horizontal="center" vertical="center"/>
      <protection/>
    </xf>
    <xf numFmtId="49" fontId="3" fillId="35" borderId="115" xfId="63" applyNumberFormat="1" applyFont="1" applyFill="1" applyBorder="1" applyAlignment="1">
      <alignment horizontal="center" vertical="center"/>
      <protection/>
    </xf>
    <xf numFmtId="49" fontId="3" fillId="35" borderId="138" xfId="63" applyNumberFormat="1" applyFont="1" applyFill="1" applyBorder="1" applyAlignment="1">
      <alignment horizontal="center" vertical="center"/>
      <protection/>
    </xf>
    <xf numFmtId="49" fontId="3" fillId="35" borderId="116" xfId="63" applyNumberFormat="1" applyFont="1" applyFill="1" applyBorder="1" applyAlignment="1">
      <alignment horizontal="center" vertical="center"/>
      <protection/>
    </xf>
    <xf numFmtId="49" fontId="3" fillId="0" borderId="14" xfId="65" applyNumberFormat="1" applyBorder="1" applyAlignment="1">
      <alignment horizontal="center" vertical="center"/>
      <protection/>
    </xf>
    <xf numFmtId="187" fontId="5" fillId="0" borderId="0" xfId="63" applyNumberFormat="1" applyFont="1" applyAlignment="1" applyProtection="1">
      <alignment horizontal="right" vertical="center"/>
      <protection hidden="1"/>
    </xf>
    <xf numFmtId="187" fontId="5" fillId="0" borderId="0" xfId="63" applyNumberFormat="1" applyFont="1" applyAlignment="1" applyProtection="1">
      <alignment horizontal="left" vertical="center" wrapText="1"/>
      <protection hidden="1"/>
    </xf>
    <xf numFmtId="0" fontId="5" fillId="34" borderId="109" xfId="63" applyFont="1" applyFill="1" applyBorder="1" applyAlignment="1">
      <alignment horizontal="center"/>
      <protection/>
    </xf>
    <xf numFmtId="0" fontId="0" fillId="34" borderId="112" xfId="0" applyFill="1" applyBorder="1" applyAlignment="1">
      <alignment horizontal="left"/>
    </xf>
    <xf numFmtId="0" fontId="0" fillId="34" borderId="133" xfId="0" applyFill="1" applyBorder="1" applyAlignment="1">
      <alignment horizontal="left"/>
    </xf>
    <xf numFmtId="0" fontId="9" fillId="0" borderId="0" xfId="65" applyFont="1" applyAlignment="1">
      <alignment horizontal="center"/>
      <protection/>
    </xf>
    <xf numFmtId="49" fontId="9" fillId="0" borderId="115" xfId="65" applyNumberFormat="1" applyFont="1" applyFill="1" applyBorder="1" applyAlignment="1">
      <alignment horizontal="center"/>
      <protection/>
    </xf>
    <xf numFmtId="49" fontId="9" fillId="0" borderId="116" xfId="65" applyNumberFormat="1" applyFont="1" applyFill="1" applyBorder="1" applyAlignment="1">
      <alignment horizontal="center"/>
      <protection/>
    </xf>
    <xf numFmtId="0" fontId="51" fillId="34" borderId="112" xfId="66" applyFont="1" applyFill="1" applyBorder="1" applyAlignment="1">
      <alignment horizontal="left"/>
      <protection/>
    </xf>
    <xf numFmtId="0" fontId="51" fillId="34" borderId="133" xfId="66" applyFont="1" applyFill="1" applyBorder="1" applyAlignment="1">
      <alignment horizontal="left"/>
      <protection/>
    </xf>
    <xf numFmtId="195" fontId="5" fillId="34" borderId="112" xfId="42" applyNumberFormat="1" applyFont="1" applyFill="1" applyBorder="1" applyAlignment="1">
      <alignment horizontal="left" vertical="center"/>
    </xf>
    <xf numFmtId="195" fontId="5" fillId="34" borderId="133" xfId="42" applyNumberFormat="1" applyFont="1" applyFill="1" applyBorder="1" applyAlignment="1">
      <alignment horizontal="left" vertical="center"/>
    </xf>
    <xf numFmtId="0" fontId="5" fillId="0" borderId="139" xfId="65" applyFont="1" applyBorder="1" applyAlignment="1">
      <alignment horizontal="center"/>
      <protection/>
    </xf>
    <xf numFmtId="0" fontId="22" fillId="0" borderId="0" xfId="66" applyFont="1" applyFill="1" applyBorder="1" applyAlignment="1">
      <alignment horizontal="center"/>
      <protection/>
    </xf>
    <xf numFmtId="43" fontId="22" fillId="0" borderId="10" xfId="66" applyNumberFormat="1" applyFont="1" applyFill="1" applyBorder="1" applyAlignment="1">
      <alignment horizontal="center" vertical="center"/>
      <protection/>
    </xf>
    <xf numFmtId="188" fontId="22" fillId="0" borderId="10" xfId="66" applyNumberFormat="1" applyFont="1" applyFill="1" applyBorder="1" applyAlignment="1">
      <alignment horizontal="center" vertical="center" shrinkToFit="1"/>
      <protection/>
    </xf>
    <xf numFmtId="49" fontId="22" fillId="0" borderId="11" xfId="66" applyNumberFormat="1" applyFont="1" applyFill="1" applyBorder="1" applyAlignment="1">
      <alignment horizontal="center" vertical="center" wrapText="1"/>
      <protection/>
    </xf>
    <xf numFmtId="49" fontId="22" fillId="0" borderId="14" xfId="66" applyNumberFormat="1" applyFont="1" applyFill="1" applyBorder="1" applyAlignment="1">
      <alignment horizontal="center" vertical="center" wrapText="1"/>
      <protection/>
    </xf>
    <xf numFmtId="0" fontId="22" fillId="0" borderId="11" xfId="66" applyFont="1" applyFill="1" applyBorder="1" applyAlignment="1">
      <alignment horizontal="center" vertical="center" shrinkToFit="1"/>
      <protection/>
    </xf>
    <xf numFmtId="0" fontId="22" fillId="0" borderId="13" xfId="66" applyFont="1" applyFill="1" applyBorder="1" applyAlignment="1">
      <alignment horizontal="center" vertical="center" shrinkToFit="1"/>
      <protection/>
    </xf>
    <xf numFmtId="0" fontId="22" fillId="0" borderId="14" xfId="66" applyFont="1" applyFill="1" applyBorder="1" applyAlignment="1">
      <alignment horizontal="center" vertical="center" shrinkToFit="1"/>
      <protection/>
    </xf>
    <xf numFmtId="0" fontId="22" fillId="0" borderId="104" xfId="66" applyFont="1" applyFill="1" applyBorder="1" applyAlignment="1">
      <alignment horizontal="center"/>
      <protection/>
    </xf>
    <xf numFmtId="43" fontId="22" fillId="0" borderId="115" xfId="66" applyNumberFormat="1" applyFont="1" applyFill="1" applyBorder="1" applyAlignment="1">
      <alignment horizontal="center" vertical="center"/>
      <protection/>
    </xf>
    <xf numFmtId="43" fontId="22" fillId="0" borderId="138" xfId="66" applyNumberFormat="1" applyFont="1" applyFill="1" applyBorder="1" applyAlignment="1">
      <alignment horizontal="center" vertical="center"/>
      <protection/>
    </xf>
    <xf numFmtId="43" fontId="22" fillId="0" borderId="116" xfId="66" applyNumberFormat="1" applyFont="1" applyFill="1" applyBorder="1" applyAlignment="1">
      <alignment horizontal="center" vertical="center"/>
      <protection/>
    </xf>
    <xf numFmtId="40" fontId="22" fillId="0" borderId="11" xfId="66" applyNumberFormat="1" applyFont="1" applyFill="1" applyBorder="1" applyAlignment="1">
      <alignment horizontal="center" vertical="center" wrapText="1"/>
      <protection/>
    </xf>
    <xf numFmtId="40" fontId="22" fillId="0" borderId="14" xfId="66" applyNumberFormat="1" applyFont="1" applyFill="1" applyBorder="1" applyAlignment="1">
      <alignment horizontal="center" vertical="center" wrapText="1"/>
      <protection/>
    </xf>
    <xf numFmtId="0" fontId="22" fillId="0" borderId="76" xfId="66" applyFont="1" applyFill="1" applyBorder="1" applyAlignment="1">
      <alignment horizontal="center" vertical="center" shrinkToFit="1"/>
      <protection/>
    </xf>
    <xf numFmtId="0" fontId="51" fillId="34" borderId="112" xfId="66" applyFont="1" applyFill="1" applyBorder="1" applyAlignment="1">
      <alignment horizontal="center"/>
      <protection/>
    </xf>
    <xf numFmtId="0" fontId="51" fillId="34" borderId="133" xfId="66" applyFont="1" applyFill="1" applyBorder="1" applyAlignment="1">
      <alignment horizontal="center"/>
      <protection/>
    </xf>
    <xf numFmtId="195" fontId="5" fillId="34" borderId="114" xfId="42" applyNumberFormat="1" applyFont="1" applyFill="1" applyBorder="1" applyAlignment="1">
      <alignment horizontal="left" vertical="center"/>
    </xf>
    <xf numFmtId="195" fontId="5" fillId="34" borderId="140" xfId="42" applyNumberFormat="1" applyFont="1" applyFill="1" applyBorder="1" applyAlignment="1">
      <alignment horizontal="left" vertical="center"/>
    </xf>
    <xf numFmtId="195" fontId="5" fillId="34" borderId="141" xfId="42" applyNumberFormat="1" applyFont="1" applyFill="1" applyBorder="1" applyAlignment="1">
      <alignment horizontal="center" vertical="center"/>
    </xf>
    <xf numFmtId="195" fontId="5" fillId="34" borderId="142" xfId="42" applyNumberFormat="1" applyFont="1" applyFill="1" applyBorder="1" applyAlignment="1">
      <alignment horizontal="center" vertical="center"/>
    </xf>
    <xf numFmtId="214" fontId="5" fillId="34" borderId="112" xfId="65" applyNumberFormat="1" applyFont="1" applyFill="1" applyBorder="1" applyAlignment="1">
      <alignment horizontal="left" indent="2"/>
      <protection/>
    </xf>
    <xf numFmtId="214" fontId="5" fillId="34" borderId="133" xfId="65" applyNumberFormat="1" applyFont="1" applyFill="1" applyBorder="1" applyAlignment="1">
      <alignment horizontal="left" indent="2"/>
      <protection/>
    </xf>
    <xf numFmtId="43" fontId="3" fillId="0" borderId="52" xfId="42" applyNumberFormat="1" applyFont="1" applyBorder="1" applyAlignment="1">
      <alignment/>
    </xf>
    <xf numFmtId="43" fontId="3" fillId="0" borderId="54" xfId="42" applyNumberFormat="1" applyFont="1" applyBorder="1" applyAlignment="1">
      <alignment/>
    </xf>
    <xf numFmtId="43" fontId="5" fillId="0" borderId="143" xfId="42" applyNumberFormat="1" applyFont="1" applyBorder="1" applyAlignment="1">
      <alignment/>
    </xf>
    <xf numFmtId="43" fontId="5" fillId="0" borderId="144" xfId="42" applyNumberFormat="1" applyFont="1" applyBorder="1" applyAlignment="1">
      <alignment/>
    </xf>
    <xf numFmtId="43" fontId="3" fillId="0" borderId="32" xfId="42" applyNumberFormat="1" applyFont="1" applyBorder="1" applyAlignment="1">
      <alignment/>
    </xf>
    <xf numFmtId="43" fontId="3" fillId="0" borderId="48" xfId="42" applyNumberFormat="1" applyFont="1" applyBorder="1" applyAlignment="1">
      <alignment/>
    </xf>
    <xf numFmtId="43" fontId="3" fillId="0" borderId="108" xfId="42" applyNumberFormat="1" applyFont="1" applyBorder="1" applyAlignment="1">
      <alignment horizontal="right"/>
    </xf>
    <xf numFmtId="43" fontId="3" fillId="0" borderId="145" xfId="42" applyNumberFormat="1" applyFont="1" applyBorder="1" applyAlignment="1">
      <alignment horizontal="right"/>
    </xf>
    <xf numFmtId="43" fontId="5" fillId="0" borderId="115" xfId="42" applyFont="1" applyBorder="1" applyAlignment="1">
      <alignment horizontal="center"/>
    </xf>
    <xf numFmtId="43" fontId="5" fillId="0" borderId="138" xfId="42" applyFont="1" applyBorder="1" applyAlignment="1">
      <alignment horizontal="center"/>
    </xf>
    <xf numFmtId="43" fontId="5" fillId="0" borderId="116" xfId="42" applyFont="1" applyBorder="1" applyAlignment="1">
      <alignment horizontal="center"/>
    </xf>
    <xf numFmtId="214" fontId="5" fillId="34" borderId="112" xfId="65" applyNumberFormat="1" applyFont="1" applyFill="1" applyBorder="1" applyAlignment="1">
      <alignment horizontal="left"/>
      <protection/>
    </xf>
    <xf numFmtId="0" fontId="0" fillId="0" borderId="112" xfId="0" applyBorder="1" applyAlignment="1">
      <alignment/>
    </xf>
    <xf numFmtId="0" fontId="0" fillId="0" borderId="133" xfId="0" applyBorder="1" applyAlignment="1">
      <alignment/>
    </xf>
    <xf numFmtId="43" fontId="5" fillId="0" borderId="10" xfId="42" applyNumberFormat="1" applyFont="1" applyBorder="1" applyAlignment="1">
      <alignment horizontal="center"/>
    </xf>
    <xf numFmtId="43" fontId="5" fillId="0" borderId="10" xfId="42" applyFont="1" applyBorder="1" applyAlignment="1">
      <alignment horizontal="center"/>
    </xf>
    <xf numFmtId="195" fontId="5" fillId="0" borderId="0" xfId="42" applyNumberFormat="1" applyFont="1" applyFill="1" applyBorder="1" applyAlignment="1">
      <alignment horizontal="center"/>
    </xf>
    <xf numFmtId="195" fontId="5" fillId="34" borderId="112" xfId="42" applyNumberFormat="1" applyFont="1" applyFill="1" applyBorder="1" applyAlignment="1" applyProtection="1">
      <alignment horizontal="left" vertical="center"/>
      <protection hidden="1"/>
    </xf>
    <xf numFmtId="195" fontId="5" fillId="34" borderId="133" xfId="42" applyNumberFormat="1" applyFont="1" applyFill="1" applyBorder="1" applyAlignment="1" applyProtection="1">
      <alignment horizontal="left" vertical="center"/>
      <protection hidden="1"/>
    </xf>
    <xf numFmtId="195" fontId="5" fillId="0" borderId="0" xfId="42" applyNumberFormat="1" applyFont="1" applyFill="1" applyBorder="1" applyAlignment="1">
      <alignment horizontal="center" vertical="center"/>
    </xf>
    <xf numFmtId="195" fontId="5" fillId="34" borderId="112" xfId="42" applyNumberFormat="1" applyFont="1" applyFill="1" applyBorder="1" applyAlignment="1" applyProtection="1">
      <alignment horizontal="left" vertical="center"/>
      <protection hidden="1"/>
    </xf>
    <xf numFmtId="195" fontId="5" fillId="34" borderId="133" xfId="42" applyNumberFormat="1" applyFont="1" applyFill="1" applyBorder="1" applyAlignment="1" applyProtection="1">
      <alignment horizontal="left" vertical="center"/>
      <protection hidden="1"/>
    </xf>
    <xf numFmtId="43" fontId="3" fillId="0" borderId="55" xfId="42" applyNumberFormat="1" applyFont="1" applyFill="1" applyBorder="1" applyAlignment="1">
      <alignment horizontal="center"/>
    </xf>
    <xf numFmtId="195" fontId="5" fillId="34" borderId="112" xfId="42" applyNumberFormat="1" applyFont="1" applyFill="1" applyBorder="1" applyAlignment="1">
      <alignment horizontal="left" vertical="center"/>
    </xf>
    <xf numFmtId="195" fontId="5" fillId="34" borderId="133" xfId="42" applyNumberFormat="1" applyFont="1" applyFill="1" applyBorder="1" applyAlignment="1">
      <alignment horizontal="left" vertical="center"/>
    </xf>
    <xf numFmtId="214" fontId="5" fillId="34" borderId="109" xfId="65" applyNumberFormat="1" applyFont="1" applyFill="1" applyBorder="1" applyAlignment="1">
      <alignment horizontal="left"/>
      <protection/>
    </xf>
    <xf numFmtId="214" fontId="5" fillId="34" borderId="133" xfId="65" applyNumberFormat="1" applyFont="1" applyFill="1" applyBorder="1" applyAlignment="1">
      <alignment horizontal="left"/>
      <protection/>
    </xf>
    <xf numFmtId="43" fontId="5" fillId="0" borderId="146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 horizontal="center"/>
    </xf>
    <xf numFmtId="43" fontId="3" fillId="0" borderId="0" xfId="42" applyNumberFormat="1" applyFont="1" applyBorder="1" applyAlignment="1">
      <alignment/>
    </xf>
    <xf numFmtId="43" fontId="5" fillId="0" borderId="0" xfId="42" applyFont="1" applyBorder="1" applyAlignment="1">
      <alignment horizontal="center"/>
    </xf>
    <xf numFmtId="43" fontId="3" fillId="0" borderId="146" xfId="42" applyNumberFormat="1" applyFont="1" applyFill="1" applyBorder="1" applyAlignment="1">
      <alignment/>
    </xf>
    <xf numFmtId="43" fontId="3" fillId="0" borderId="55" xfId="42" applyNumberFormat="1" applyFont="1" applyFill="1" applyBorder="1" applyAlignment="1">
      <alignment/>
    </xf>
    <xf numFmtId="214" fontId="5" fillId="34" borderId="112" xfId="65" applyNumberFormat="1" applyFont="1" applyFill="1" applyBorder="1" applyAlignment="1">
      <alignment horizontal="center"/>
      <protection/>
    </xf>
    <xf numFmtId="43" fontId="3" fillId="0" borderId="0" xfId="42" applyNumberFormat="1" applyFont="1" applyBorder="1" applyAlignment="1">
      <alignment horizontal="right"/>
    </xf>
    <xf numFmtId="43" fontId="3" fillId="0" borderId="51" xfId="42" applyNumberFormat="1" applyFont="1" applyFill="1" applyBorder="1" applyAlignment="1">
      <alignment/>
    </xf>
    <xf numFmtId="43" fontId="3" fillId="0" borderId="111" xfId="42" applyNumberFormat="1" applyFont="1" applyFill="1" applyBorder="1" applyAlignment="1">
      <alignment/>
    </xf>
    <xf numFmtId="195" fontId="5" fillId="34" borderId="112" xfId="42" applyNumberFormat="1" applyFont="1" applyFill="1" applyBorder="1" applyAlignment="1">
      <alignment horizontal="center" vertical="center"/>
    </xf>
    <xf numFmtId="195" fontId="5" fillId="0" borderId="112" xfId="42" applyNumberFormat="1" applyFont="1" applyFill="1" applyBorder="1" applyAlignment="1">
      <alignment horizontal="center" vertical="center"/>
    </xf>
    <xf numFmtId="0" fontId="5" fillId="0" borderId="147" xfId="65" applyFont="1" applyBorder="1" applyAlignment="1">
      <alignment vertical="center"/>
      <protection/>
    </xf>
    <xf numFmtId="0" fontId="5" fillId="0" borderId="148" xfId="65" applyFont="1" applyBorder="1" applyAlignment="1">
      <alignment vertical="center"/>
      <protection/>
    </xf>
    <xf numFmtId="0" fontId="5" fillId="0" borderId="127" xfId="65" applyFont="1" applyBorder="1" applyAlignment="1">
      <alignment horizontal="center" vertical="center"/>
      <protection/>
    </xf>
    <xf numFmtId="0" fontId="3" fillId="0" borderId="128" xfId="65" applyBorder="1">
      <alignment/>
      <protection/>
    </xf>
    <xf numFmtId="0" fontId="5" fillId="0" borderId="149" xfId="65" applyFont="1" applyBorder="1" applyAlignment="1">
      <alignment horizontal="center" vertical="center"/>
      <protection/>
    </xf>
    <xf numFmtId="0" fontId="5" fillId="0" borderId="150" xfId="65" applyFont="1" applyBorder="1" applyAlignment="1">
      <alignment horizontal="center" vertical="center"/>
      <protection/>
    </xf>
    <xf numFmtId="192" fontId="28" fillId="0" borderId="0" xfId="64" applyNumberFormat="1" applyFont="1" applyBorder="1" applyAlignment="1">
      <alignment horizontal="center" vertical="center"/>
      <protection/>
    </xf>
    <xf numFmtId="0" fontId="29" fillId="0" borderId="0" xfId="64" applyFont="1" applyBorder="1" applyAlignment="1">
      <alignment horizontal="center" vertical="center"/>
      <protection/>
    </xf>
    <xf numFmtId="43" fontId="26" fillId="0" borderId="90" xfId="42" applyFont="1" applyBorder="1" applyAlignment="1">
      <alignment horizontal="center" vertical="justify"/>
    </xf>
    <xf numFmtId="43" fontId="26" fillId="0" borderId="151" xfId="42" applyFont="1" applyBorder="1" applyAlignment="1">
      <alignment horizontal="center" vertical="justify"/>
    </xf>
    <xf numFmtId="192" fontId="9" fillId="0" borderId="0" xfId="64" applyNumberFormat="1" applyFont="1" applyAlignment="1">
      <alignment horizontal="center"/>
      <protection/>
    </xf>
    <xf numFmtId="43" fontId="26" fillId="0" borderId="152" xfId="42" applyFont="1" applyBorder="1" applyAlignment="1">
      <alignment horizontal="center" vertical="center"/>
    </xf>
    <xf numFmtId="43" fontId="26" fillId="0" borderId="153" xfId="42" applyFont="1" applyBorder="1" applyAlignment="1">
      <alignment horizontal="center" vertical="center"/>
    </xf>
    <xf numFmtId="43" fontId="26" fillId="0" borderId="154" xfId="42" applyFont="1" applyBorder="1" applyAlignment="1">
      <alignment horizontal="center" vertical="center"/>
    </xf>
    <xf numFmtId="0" fontId="26" fillId="0" borderId="13" xfId="64" applyFont="1" applyBorder="1" applyAlignment="1">
      <alignment horizontal="center" vertical="center"/>
      <protection/>
    </xf>
    <xf numFmtId="0" fontId="26" fillId="0" borderId="95" xfId="64" applyFont="1" applyBorder="1" applyAlignment="1">
      <alignment horizontal="center" vertical="center"/>
      <protection/>
    </xf>
    <xf numFmtId="0" fontId="65" fillId="0" borderId="0" xfId="64" applyFont="1" applyAlignment="1">
      <alignment horizontal="center"/>
      <protection/>
    </xf>
    <xf numFmtId="0" fontId="61" fillId="0" borderId="0" xfId="64" applyFont="1" applyAlignment="1">
      <alignment horizontal="center"/>
      <protection/>
    </xf>
    <xf numFmtId="0" fontId="61" fillId="37" borderId="138" xfId="64" applyFont="1" applyFill="1" applyBorder="1" applyAlignment="1">
      <alignment horizontal="center"/>
      <protection/>
    </xf>
    <xf numFmtId="0" fontId="61" fillId="0" borderId="10" xfId="64" applyFont="1" applyBorder="1" applyAlignment="1">
      <alignment horizontal="center" vertical="center"/>
      <protection/>
    </xf>
    <xf numFmtId="0" fontId="31" fillId="0" borderId="10" xfId="64" applyFont="1" applyFill="1" applyBorder="1" applyAlignment="1">
      <alignment horizontal="center"/>
      <protection/>
    </xf>
    <xf numFmtId="0" fontId="30" fillId="0" borderId="104" xfId="64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การ์ดลูกหนี้รายตัวกลุ่มเกษตรกร" xfId="63"/>
    <cellStyle name="ปกติ_แนวปฏิบัติค่าบริหารจัดการปัจจัย" xfId="64"/>
    <cellStyle name="ปกติ_แบบฟอร์มต่าง ๆ สำหรับการบัญชีการเงิน รวมและสงเคราะห์" xfId="65"/>
    <cellStyle name="ปกติ_สุพรรณบุรี" xfId="66"/>
  </cellStyles>
  <dxfs count="4">
    <dxf>
      <font>
        <strike val="0"/>
        <color indexed="49"/>
      </font>
      <fill>
        <patternFill>
          <bgColor indexed="60"/>
        </patternFill>
      </fill>
    </dxf>
    <dxf>
      <font>
        <strike val="0"/>
      </font>
      <fill>
        <patternFill>
          <bgColor indexed="53"/>
        </patternFill>
      </fill>
    </dxf>
    <dxf>
      <font>
        <strike val="0"/>
      </font>
      <fill>
        <patternFill>
          <bgColor indexed="47"/>
        </patternFill>
      </fill>
    </dxf>
    <dxf>
      <font>
        <b val="0"/>
        <i val="0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6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1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2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34.emf" /><Relationship Id="rId3" Type="http://schemas.openxmlformats.org/officeDocument/2006/relationships/image" Target="../media/image32.emf" /><Relationship Id="rId4" Type="http://schemas.openxmlformats.org/officeDocument/2006/relationships/image" Target="../media/image3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Relationship Id="rId2" Type="http://schemas.openxmlformats.org/officeDocument/2006/relationships/image" Target="../media/image18.emf" /><Relationship Id="rId3" Type="http://schemas.openxmlformats.org/officeDocument/2006/relationships/image" Target="../media/image19.emf" /><Relationship Id="rId4" Type="http://schemas.openxmlformats.org/officeDocument/2006/relationships/image" Target="../media/image20.emf" /><Relationship Id="rId5" Type="http://schemas.openxmlformats.org/officeDocument/2006/relationships/image" Target="../media/image21.emf" /><Relationship Id="rId6" Type="http://schemas.openxmlformats.org/officeDocument/2006/relationships/image" Target="../media/image29.emf" /><Relationship Id="rId7" Type="http://schemas.openxmlformats.org/officeDocument/2006/relationships/image" Target="../media/image28.emf" /><Relationship Id="rId8" Type="http://schemas.openxmlformats.org/officeDocument/2006/relationships/image" Target="../media/image15.emf" /><Relationship Id="rId9" Type="http://schemas.openxmlformats.org/officeDocument/2006/relationships/image" Target="../media/image9.emf" /><Relationship Id="rId10" Type="http://schemas.openxmlformats.org/officeDocument/2006/relationships/image" Target="../media/image3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114300</xdr:colOff>
      <xdr:row>0</xdr:row>
      <xdr:rowOff>0</xdr:rowOff>
    </xdr:from>
    <xdr:to>
      <xdr:col>7</xdr:col>
      <xdr:colOff>133350</xdr:colOff>
      <xdr:row>0</xdr:row>
      <xdr:rowOff>285750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0"/>
          <a:ext cx="2286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8</xdr:col>
      <xdr:colOff>247650</xdr:colOff>
      <xdr:row>0</xdr:row>
      <xdr:rowOff>0</xdr:rowOff>
    </xdr:from>
    <xdr:to>
      <xdr:col>11</xdr:col>
      <xdr:colOff>200025</xdr:colOff>
      <xdr:row>0</xdr:row>
      <xdr:rowOff>285750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0"/>
          <a:ext cx="2162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76200</xdr:colOff>
      <xdr:row>0</xdr:row>
      <xdr:rowOff>19050</xdr:rowOff>
    </xdr:from>
    <xdr:to>
      <xdr:col>6</xdr:col>
      <xdr:colOff>76200</xdr:colOff>
      <xdr:row>0</xdr:row>
      <xdr:rowOff>476250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9050"/>
          <a:ext cx="2428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390525</xdr:colOff>
      <xdr:row>0</xdr:row>
      <xdr:rowOff>19050</xdr:rowOff>
    </xdr:from>
    <xdr:to>
      <xdr:col>10</xdr:col>
      <xdr:colOff>209550</xdr:colOff>
      <xdr:row>0</xdr:row>
      <xdr:rowOff>476250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19050"/>
          <a:ext cx="2105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29</xdr:row>
      <xdr:rowOff>200025</xdr:rowOff>
    </xdr:from>
    <xdr:to>
      <xdr:col>10</xdr:col>
      <xdr:colOff>657225</xdr:colOff>
      <xdr:row>32</xdr:row>
      <xdr:rowOff>219075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3952875" y="8915400"/>
          <a:ext cx="22860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4572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ผู้จัดทำ     .......................................................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(                                                       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ตำแหน่ง ........................................................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400050</xdr:colOff>
      <xdr:row>0</xdr:row>
      <xdr:rowOff>19050</xdr:rowOff>
    </xdr:from>
    <xdr:to>
      <xdr:col>4</xdr:col>
      <xdr:colOff>552450</xdr:colOff>
      <xdr:row>0</xdr:row>
      <xdr:rowOff>476250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050"/>
          <a:ext cx="2428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85725</xdr:colOff>
      <xdr:row>0</xdr:row>
      <xdr:rowOff>19050</xdr:rowOff>
    </xdr:from>
    <xdr:to>
      <xdr:col>9</xdr:col>
      <xdr:colOff>523875</xdr:colOff>
      <xdr:row>0</xdr:row>
      <xdr:rowOff>476250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19050"/>
          <a:ext cx="2019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323850</xdr:colOff>
      <xdr:row>21</xdr:row>
      <xdr:rowOff>266700</xdr:rowOff>
    </xdr:from>
    <xdr:to>
      <xdr:col>11</xdr:col>
      <xdr:colOff>0</xdr:colOff>
      <xdr:row>25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514725" y="6667500"/>
          <a:ext cx="233362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4572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ผู้จัดทำ     .......................................................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(                                                       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ตำแหน่ง ........................................................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590550</xdr:colOff>
      <xdr:row>0</xdr:row>
      <xdr:rowOff>19050</xdr:rowOff>
    </xdr:from>
    <xdr:to>
      <xdr:col>4</xdr:col>
      <xdr:colOff>400050</xdr:colOff>
      <xdr:row>0</xdr:row>
      <xdr:rowOff>476250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9050"/>
          <a:ext cx="2428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514350</xdr:colOff>
      <xdr:row>0</xdr:row>
      <xdr:rowOff>19050</xdr:rowOff>
    </xdr:from>
    <xdr:to>
      <xdr:col>9</xdr:col>
      <xdr:colOff>123825</xdr:colOff>
      <xdr:row>0</xdr:row>
      <xdr:rowOff>476250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19050"/>
          <a:ext cx="2019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26</xdr:row>
      <xdr:rowOff>95250</xdr:rowOff>
    </xdr:from>
    <xdr:to>
      <xdr:col>9</xdr:col>
      <xdr:colOff>342900</xdr:colOff>
      <xdr:row>29</xdr:row>
      <xdr:rowOff>276225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543300" y="7953375"/>
          <a:ext cx="22860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4572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ผู้จัดทำ     .......................................................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(                                                       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ตำแหน่ง ........................................................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76200</xdr:colOff>
      <xdr:row>0</xdr:row>
      <xdr:rowOff>19050</xdr:rowOff>
    </xdr:from>
    <xdr:to>
      <xdr:col>6</xdr:col>
      <xdr:colOff>76200</xdr:colOff>
      <xdr:row>0</xdr:row>
      <xdr:rowOff>476250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9050"/>
          <a:ext cx="2428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390525</xdr:colOff>
      <xdr:row>0</xdr:row>
      <xdr:rowOff>19050</xdr:rowOff>
    </xdr:from>
    <xdr:to>
      <xdr:col>10</xdr:col>
      <xdr:colOff>209550</xdr:colOff>
      <xdr:row>0</xdr:row>
      <xdr:rowOff>476250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19050"/>
          <a:ext cx="2105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29</xdr:row>
      <xdr:rowOff>200025</xdr:rowOff>
    </xdr:from>
    <xdr:to>
      <xdr:col>10</xdr:col>
      <xdr:colOff>657225</xdr:colOff>
      <xdr:row>32</xdr:row>
      <xdr:rowOff>219075</xdr:rowOff>
    </xdr:to>
    <xdr:sp>
      <xdr:nvSpPr>
        <xdr:cNvPr id="3" name="Text Box 27"/>
        <xdr:cNvSpPr txBox="1">
          <a:spLocks noChangeArrowheads="1"/>
        </xdr:cNvSpPr>
      </xdr:nvSpPr>
      <xdr:spPr>
        <a:xfrm>
          <a:off x="3952875" y="8915400"/>
          <a:ext cx="22860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4572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ผู้จัดทำ     .......................................................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(                                                       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ตำแหน่ง ........................................................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409575</xdr:colOff>
      <xdr:row>0</xdr:row>
      <xdr:rowOff>0</xdr:rowOff>
    </xdr:from>
    <xdr:ext cx="800100" cy="285750"/>
    <xdr:sp>
      <xdr:nvSpPr>
        <xdr:cNvPr id="1" name="Text Box 1"/>
        <xdr:cNvSpPr txBox="1">
          <a:spLocks noChangeArrowheads="1"/>
        </xdr:cNvSpPr>
      </xdr:nvSpPr>
      <xdr:spPr>
        <a:xfrm>
          <a:off x="5667375" y="0"/>
          <a:ext cx="800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หน้า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2047875</xdr:colOff>
      <xdr:row>3</xdr:row>
      <xdr:rowOff>161925</xdr:rowOff>
    </xdr:from>
    <xdr:to>
      <xdr:col>5</xdr:col>
      <xdr:colOff>2847975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648825" y="1047750"/>
          <a:ext cx="800100" cy="0"/>
        </a:xfrm>
        <a:prstGeom prst="line">
          <a:avLst/>
        </a:prstGeom>
        <a:noFill/>
        <a:ln w="38100" cmpd="dbl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2447925</xdr:colOff>
      <xdr:row>9</xdr:row>
      <xdr:rowOff>161925</xdr:rowOff>
    </xdr:from>
    <xdr:to>
      <xdr:col>5</xdr:col>
      <xdr:colOff>2819400</xdr:colOff>
      <xdr:row>9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0048875" y="2819400"/>
          <a:ext cx="371475" cy="0"/>
        </a:xfrm>
        <a:prstGeom prst="line">
          <a:avLst/>
        </a:prstGeom>
        <a:noFill/>
        <a:ln w="38100" cmpd="dbl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23</xdr:row>
      <xdr:rowOff>238125</xdr:rowOff>
    </xdr:from>
    <xdr:to>
      <xdr:col>6</xdr:col>
      <xdr:colOff>438150</xdr:colOff>
      <xdr:row>37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10629900" y="7029450"/>
          <a:ext cx="314325" cy="3914775"/>
        </a:xfrm>
        <a:prstGeom prst="rightBracket">
          <a:avLst/>
        </a:prstGeom>
        <a:noFill/>
        <a:ln w="12700" cmpd="sng">
          <a:solidFill>
            <a:srgbClr val="000000"/>
          </a:solidFill>
          <a:prstDash val="dash"/>
          <a:headEnd type="triangle"/>
          <a:tailEnd type="triangle"/>
        </a:ln>
      </xdr:spPr>
      <xdr:txBody>
        <a:bodyPr vertOverflow="clip" wrap="square" lIns="27432" tIns="45720" rIns="27432" bIns="45720" anchor="ctr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เมื่อรับชำระหนี้แล้ว ---&gt; ให้โอนเงินคืนกรมฯ</a:t>
          </a:r>
        </a:p>
      </xdr:txBody>
    </xdr:sp>
    <xdr:clientData/>
  </xdr:twoCellAnchor>
  <xdr:twoCellAnchor>
    <xdr:from>
      <xdr:col>6</xdr:col>
      <xdr:colOff>581025</xdr:colOff>
      <xdr:row>30</xdr:row>
      <xdr:rowOff>47625</xdr:rowOff>
    </xdr:from>
    <xdr:to>
      <xdr:col>6</xdr:col>
      <xdr:colOff>895350</xdr:colOff>
      <xdr:row>44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11087100" y="8905875"/>
          <a:ext cx="314325" cy="4276725"/>
        </a:xfrm>
        <a:prstGeom prst="rightBracket">
          <a:avLst/>
        </a:prstGeom>
        <a:noFill/>
        <a:ln w="12700" cmpd="sng">
          <a:solidFill>
            <a:srgbClr val="000000"/>
          </a:solidFill>
          <a:prstDash val="dash"/>
          <a:headEnd type="triangle"/>
          <a:tailEnd type="triangle"/>
        </a:ln>
      </xdr:spPr>
      <xdr:txBody>
        <a:bodyPr vertOverflow="clip" wrap="square" lIns="27432" tIns="45720" rIns="27432" bIns="45720" anchor="ctr" vert="vert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เมื่อรับชำระหนี้แล้ว ---&gt; ให้โอนเงินคืนกรมฯ</a:t>
          </a:r>
        </a:p>
      </xdr:txBody>
    </xdr:sp>
    <xdr:clientData/>
  </xdr:twoCellAnchor>
  <xdr:twoCellAnchor>
    <xdr:from>
      <xdr:col>5</xdr:col>
      <xdr:colOff>1724025</xdr:colOff>
      <xdr:row>90</xdr:row>
      <xdr:rowOff>152400</xdr:rowOff>
    </xdr:from>
    <xdr:to>
      <xdr:col>5</xdr:col>
      <xdr:colOff>2752725</xdr:colOff>
      <xdr:row>90</xdr:row>
      <xdr:rowOff>152400</xdr:rowOff>
    </xdr:to>
    <xdr:sp>
      <xdr:nvSpPr>
        <xdr:cNvPr id="5" name="Line 5"/>
        <xdr:cNvSpPr>
          <a:spLocks/>
        </xdr:cNvSpPr>
      </xdr:nvSpPr>
      <xdr:spPr>
        <a:xfrm>
          <a:off x="9324975" y="25793700"/>
          <a:ext cx="1028700" cy="0"/>
        </a:xfrm>
        <a:prstGeom prst="line">
          <a:avLst/>
        </a:prstGeom>
        <a:noFill/>
        <a:ln w="38100" cmpd="dbl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1209675</xdr:colOff>
      <xdr:row>91</xdr:row>
      <xdr:rowOff>152400</xdr:rowOff>
    </xdr:from>
    <xdr:to>
      <xdr:col>5</xdr:col>
      <xdr:colOff>2752725</xdr:colOff>
      <xdr:row>91</xdr:row>
      <xdr:rowOff>152400</xdr:rowOff>
    </xdr:to>
    <xdr:sp>
      <xdr:nvSpPr>
        <xdr:cNvPr id="6" name="Line 6"/>
        <xdr:cNvSpPr>
          <a:spLocks/>
        </xdr:cNvSpPr>
      </xdr:nvSpPr>
      <xdr:spPr>
        <a:xfrm>
          <a:off x="8810625" y="26088975"/>
          <a:ext cx="1543050" cy="0"/>
        </a:xfrm>
        <a:prstGeom prst="line">
          <a:avLst/>
        </a:prstGeom>
        <a:noFill/>
        <a:ln w="38100" cmpd="dbl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295275</xdr:colOff>
      <xdr:row>0</xdr:row>
      <xdr:rowOff>0</xdr:rowOff>
    </xdr:from>
    <xdr:to>
      <xdr:col>6</xdr:col>
      <xdr:colOff>762000</xdr:colOff>
      <xdr:row>0</xdr:row>
      <xdr:rowOff>285750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0"/>
          <a:ext cx="2286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428625</xdr:colOff>
      <xdr:row>0</xdr:row>
      <xdr:rowOff>0</xdr:rowOff>
    </xdr:from>
    <xdr:to>
      <xdr:col>10</xdr:col>
      <xdr:colOff>571500</xdr:colOff>
      <xdr:row>0</xdr:row>
      <xdr:rowOff>285750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0"/>
          <a:ext cx="2162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</xdr:row>
      <xdr:rowOff>152400</xdr:rowOff>
    </xdr:from>
    <xdr:to>
      <xdr:col>1</xdr:col>
      <xdr:colOff>133350</xdr:colOff>
      <xdr:row>2</xdr:row>
      <xdr:rowOff>219075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495300"/>
          <a:ext cx="971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</xdr:row>
      <xdr:rowOff>0</xdr:rowOff>
    </xdr:from>
    <xdr:to>
      <xdr:col>1</xdr:col>
      <xdr:colOff>152400</xdr:colOff>
      <xdr:row>3</xdr:row>
      <xdr:rowOff>295275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952500"/>
          <a:ext cx="1000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800100</xdr:colOff>
      <xdr:row>0</xdr:row>
      <xdr:rowOff>0</xdr:rowOff>
    </xdr:from>
    <xdr:to>
      <xdr:col>6</xdr:col>
      <xdr:colOff>590550</xdr:colOff>
      <xdr:row>0</xdr:row>
      <xdr:rowOff>285750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0"/>
          <a:ext cx="2286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0</xdr:row>
      <xdr:rowOff>0</xdr:rowOff>
    </xdr:from>
    <xdr:to>
      <xdr:col>10</xdr:col>
      <xdr:colOff>361950</xdr:colOff>
      <xdr:row>0</xdr:row>
      <xdr:rowOff>285750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0"/>
          <a:ext cx="2162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</xdr:row>
      <xdr:rowOff>0</xdr:rowOff>
    </xdr:from>
    <xdr:to>
      <xdr:col>2</xdr:col>
      <xdr:colOff>742950</xdr:colOff>
      <xdr:row>19</xdr:row>
      <xdr:rowOff>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5410200"/>
          <a:ext cx="2486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</xdr:row>
      <xdr:rowOff>0</xdr:rowOff>
    </xdr:from>
    <xdr:to>
      <xdr:col>2</xdr:col>
      <xdr:colOff>742950</xdr:colOff>
      <xdr:row>20</xdr:row>
      <xdr:rowOff>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" y="5705475"/>
          <a:ext cx="2486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</xdr:row>
      <xdr:rowOff>0</xdr:rowOff>
    </xdr:from>
    <xdr:to>
      <xdr:col>3</xdr:col>
      <xdr:colOff>476250</xdr:colOff>
      <xdr:row>21</xdr:row>
      <xdr:rowOff>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375" y="6000750"/>
          <a:ext cx="3057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0</xdr:row>
      <xdr:rowOff>0</xdr:rowOff>
    </xdr:from>
    <xdr:to>
      <xdr:col>7</xdr:col>
      <xdr:colOff>209550</xdr:colOff>
      <xdr:row>0</xdr:row>
      <xdr:rowOff>285750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62425" y="0"/>
          <a:ext cx="2286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0</xdr:rowOff>
    </xdr:from>
    <xdr:to>
      <xdr:col>10</xdr:col>
      <xdr:colOff>742950</xdr:colOff>
      <xdr:row>0</xdr:row>
      <xdr:rowOff>285750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19950" y="0"/>
          <a:ext cx="2162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</xdr:row>
      <xdr:rowOff>0</xdr:rowOff>
    </xdr:from>
    <xdr:to>
      <xdr:col>2</xdr:col>
      <xdr:colOff>742950</xdr:colOff>
      <xdr:row>19</xdr:row>
      <xdr:rowOff>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" y="5410200"/>
          <a:ext cx="2486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</xdr:row>
      <xdr:rowOff>0</xdr:rowOff>
    </xdr:from>
    <xdr:to>
      <xdr:col>2</xdr:col>
      <xdr:colOff>742950</xdr:colOff>
      <xdr:row>20</xdr:row>
      <xdr:rowOff>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3375" y="5705475"/>
          <a:ext cx="2486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</xdr:row>
      <xdr:rowOff>0</xdr:rowOff>
    </xdr:from>
    <xdr:to>
      <xdr:col>3</xdr:col>
      <xdr:colOff>476250</xdr:colOff>
      <xdr:row>21</xdr:row>
      <xdr:rowOff>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6000750"/>
          <a:ext cx="3057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0</xdr:rowOff>
    </xdr:from>
    <xdr:to>
      <xdr:col>3</xdr:col>
      <xdr:colOff>400050</xdr:colOff>
      <xdr:row>0</xdr:row>
      <xdr:rowOff>285750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2286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0</xdr:rowOff>
    </xdr:from>
    <xdr:to>
      <xdr:col>3</xdr:col>
      <xdr:colOff>276225</xdr:colOff>
      <xdr:row>1</xdr:row>
      <xdr:rowOff>285750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304800"/>
          <a:ext cx="2162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2</xdr:row>
      <xdr:rowOff>381000</xdr:rowOff>
    </xdr:from>
    <xdr:to>
      <xdr:col>0</xdr:col>
      <xdr:colOff>2657475</xdr:colOff>
      <xdr:row>2</xdr:row>
      <xdr:rowOff>666750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47750"/>
          <a:ext cx="2286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2</xdr:row>
      <xdr:rowOff>381000</xdr:rowOff>
    </xdr:from>
    <xdr:to>
      <xdr:col>4</xdr:col>
      <xdr:colOff>571500</xdr:colOff>
      <xdr:row>2</xdr:row>
      <xdr:rowOff>666750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81475" y="1047750"/>
          <a:ext cx="2162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0</xdr:rowOff>
    </xdr:from>
    <xdr:to>
      <xdr:col>4</xdr:col>
      <xdr:colOff>266700</xdr:colOff>
      <xdr:row>0</xdr:row>
      <xdr:rowOff>285750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2286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1</xdr:row>
      <xdr:rowOff>0</xdr:rowOff>
    </xdr:from>
    <xdr:to>
      <xdr:col>4</xdr:col>
      <xdr:colOff>142875</xdr:colOff>
      <xdr:row>1</xdr:row>
      <xdr:rowOff>285750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304800"/>
          <a:ext cx="2162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180975</xdr:colOff>
      <xdr:row>8</xdr:row>
      <xdr:rowOff>0</xdr:rowOff>
    </xdr:from>
    <xdr:ext cx="266700" cy="257175"/>
    <xdr:sp>
      <xdr:nvSpPr>
        <xdr:cNvPr id="3" name="Text Box 3"/>
        <xdr:cNvSpPr txBox="1">
          <a:spLocks noChangeArrowheads="1"/>
        </xdr:cNvSpPr>
      </xdr:nvSpPr>
      <xdr:spPr>
        <a:xfrm>
          <a:off x="4152900" y="2276475"/>
          <a:ext cx="266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(4)</a:t>
          </a:r>
        </a:p>
      </xdr:txBody>
    </xdr:sp>
    <xdr:clientData/>
  </xdr:oneCellAnchor>
  <xdr:oneCellAnchor>
    <xdr:from>
      <xdr:col>18</xdr:col>
      <xdr:colOff>276225</xdr:colOff>
      <xdr:row>8</xdr:row>
      <xdr:rowOff>0</xdr:rowOff>
    </xdr:from>
    <xdr:ext cx="266700" cy="257175"/>
    <xdr:sp>
      <xdr:nvSpPr>
        <xdr:cNvPr id="4" name="Text Box 4"/>
        <xdr:cNvSpPr txBox="1">
          <a:spLocks noChangeArrowheads="1"/>
        </xdr:cNvSpPr>
      </xdr:nvSpPr>
      <xdr:spPr>
        <a:xfrm>
          <a:off x="14925675" y="2276475"/>
          <a:ext cx="266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(8)</a:t>
          </a:r>
        </a:p>
      </xdr:txBody>
    </xdr:sp>
    <xdr:clientData/>
  </xdr:oneCellAnchor>
  <xdr:oneCellAnchor>
    <xdr:from>
      <xdr:col>19</xdr:col>
      <xdr:colOff>180975</xdr:colOff>
      <xdr:row>8</xdr:row>
      <xdr:rowOff>0</xdr:rowOff>
    </xdr:from>
    <xdr:ext cx="266700" cy="257175"/>
    <xdr:sp>
      <xdr:nvSpPr>
        <xdr:cNvPr id="5" name="Text Box 5"/>
        <xdr:cNvSpPr txBox="1">
          <a:spLocks noChangeArrowheads="1"/>
        </xdr:cNvSpPr>
      </xdr:nvSpPr>
      <xdr:spPr>
        <a:xfrm>
          <a:off x="15621000" y="2276475"/>
          <a:ext cx="266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(9)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6905625</xdr:colOff>
      <xdr:row>4</xdr:row>
      <xdr:rowOff>28575</xdr:rowOff>
    </xdr:from>
    <xdr:to>
      <xdr:col>2</xdr:col>
      <xdr:colOff>7219950</xdr:colOff>
      <xdr:row>4</xdr:row>
      <xdr:rowOff>266700</xdr:rowOff>
    </xdr:to>
    <xdr:sp>
      <xdr:nvSpPr>
        <xdr:cNvPr id="1" name="Rectangle 3"/>
        <xdr:cNvSpPr>
          <a:spLocks/>
        </xdr:cNvSpPr>
      </xdr:nvSpPr>
      <xdr:spPr>
        <a:xfrm>
          <a:off x="8582025" y="1285875"/>
          <a:ext cx="314325" cy="23812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4543425</xdr:colOff>
      <xdr:row>5</xdr:row>
      <xdr:rowOff>28575</xdr:rowOff>
    </xdr:from>
    <xdr:to>
      <xdr:col>2</xdr:col>
      <xdr:colOff>4838700</xdr:colOff>
      <xdr:row>5</xdr:row>
      <xdr:rowOff>266700</xdr:rowOff>
    </xdr:to>
    <xdr:sp>
      <xdr:nvSpPr>
        <xdr:cNvPr id="2" name="Rectangle 4"/>
        <xdr:cNvSpPr>
          <a:spLocks/>
        </xdr:cNvSpPr>
      </xdr:nvSpPr>
      <xdr:spPr>
        <a:xfrm>
          <a:off x="6219825" y="1581150"/>
          <a:ext cx="295275" cy="238125"/>
        </a:xfrm>
        <a:prstGeom prst="rect">
          <a:avLst/>
        </a:prstGeom>
        <a:solidFill>
          <a:srgbClr val="FF6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4543425</xdr:colOff>
      <xdr:row>6</xdr:row>
      <xdr:rowOff>28575</xdr:rowOff>
    </xdr:from>
    <xdr:to>
      <xdr:col>2</xdr:col>
      <xdr:colOff>4838700</xdr:colOff>
      <xdr:row>6</xdr:row>
      <xdr:rowOff>266700</xdr:rowOff>
    </xdr:to>
    <xdr:sp>
      <xdr:nvSpPr>
        <xdr:cNvPr id="3" name="Rectangle 5"/>
        <xdr:cNvSpPr>
          <a:spLocks/>
        </xdr:cNvSpPr>
      </xdr:nvSpPr>
      <xdr:spPr>
        <a:xfrm>
          <a:off x="6219825" y="1876425"/>
          <a:ext cx="295275" cy="238125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171450</xdr:colOff>
      <xdr:row>0</xdr:row>
      <xdr:rowOff>19050</xdr:rowOff>
    </xdr:from>
    <xdr:to>
      <xdr:col>5</xdr:col>
      <xdr:colOff>1685925</xdr:colOff>
      <xdr:row>0</xdr:row>
      <xdr:rowOff>304800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19050"/>
          <a:ext cx="2286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66675</xdr:colOff>
      <xdr:row>0</xdr:row>
      <xdr:rowOff>19050</xdr:rowOff>
    </xdr:from>
    <xdr:to>
      <xdr:col>8</xdr:col>
      <xdr:colOff>342900</xdr:colOff>
      <xdr:row>0</xdr:row>
      <xdr:rowOff>304800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19050"/>
          <a:ext cx="2162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447675</xdr:colOff>
      <xdr:row>25</xdr:row>
      <xdr:rowOff>0</xdr:rowOff>
    </xdr:from>
    <xdr:to>
      <xdr:col>17</xdr:col>
      <xdr:colOff>476250</xdr:colOff>
      <xdr:row>25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544300" y="7372350"/>
          <a:ext cx="2257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.......................................................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(..................................................)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.............................................</a:t>
          </a:r>
        </a:p>
      </xdr:txBody>
    </xdr:sp>
    <xdr:clientData/>
  </xdr:twoCellAnchor>
  <xdr:twoCellAnchor>
    <xdr:from>
      <xdr:col>14</xdr:col>
      <xdr:colOff>304800</xdr:colOff>
      <xdr:row>26</xdr:row>
      <xdr:rowOff>57150</xdr:rowOff>
    </xdr:from>
    <xdr:to>
      <xdr:col>17</xdr:col>
      <xdr:colOff>333375</xdr:colOff>
      <xdr:row>30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401425" y="7696200"/>
          <a:ext cx="225742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4572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ผู้จัดทำ     .......................................................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(                                                       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ตำแหน่ง ........................................................</a:t>
          </a:r>
        </a:p>
      </xdr:txBody>
    </xdr:sp>
    <xdr:clientData/>
  </xdr:twoCellAnchor>
  <xdr:twoCellAnchor editAs="absolute">
    <xdr:from>
      <xdr:col>4</xdr:col>
      <xdr:colOff>552450</xdr:colOff>
      <xdr:row>0</xdr:row>
      <xdr:rowOff>0</xdr:rowOff>
    </xdr:from>
    <xdr:to>
      <xdr:col>7</xdr:col>
      <xdr:colOff>609600</xdr:colOff>
      <xdr:row>0</xdr:row>
      <xdr:rowOff>428625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0"/>
          <a:ext cx="2286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8</xdr:col>
      <xdr:colOff>457200</xdr:colOff>
      <xdr:row>0</xdr:row>
      <xdr:rowOff>0</xdr:rowOff>
    </xdr:from>
    <xdr:to>
      <xdr:col>11</xdr:col>
      <xdr:colOff>390525</xdr:colOff>
      <xdr:row>0</xdr:row>
      <xdr:rowOff>428625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0"/>
          <a:ext cx="2162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tabColor indexed="44"/>
    <pageSetUpPr fitToPage="1"/>
  </sheetPr>
  <dimension ref="A1:D42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4.7109375" style="3" customWidth="1"/>
    <col min="2" max="2" width="37.7109375" style="1" customWidth="1"/>
    <col min="3" max="3" width="28.00390625" style="1" customWidth="1"/>
    <col min="4" max="4" width="62.00390625" style="1" customWidth="1"/>
    <col min="5" max="16384" width="9.140625" style="1" customWidth="1"/>
  </cols>
  <sheetData>
    <row r="1" spans="1:4" ht="33.75" customHeight="1">
      <c r="A1" s="460" t="s">
        <v>0</v>
      </c>
      <c r="B1" s="460"/>
      <c r="C1" s="460"/>
      <c r="D1" s="460"/>
    </row>
    <row r="2" spans="1:4" s="3" customFormat="1" ht="23.25">
      <c r="A2" s="2" t="s">
        <v>1</v>
      </c>
      <c r="B2" s="418" t="s">
        <v>2</v>
      </c>
      <c r="C2" s="2" t="s">
        <v>3</v>
      </c>
      <c r="D2" s="2" t="s">
        <v>4</v>
      </c>
    </row>
    <row r="3" spans="1:4" ht="23.25">
      <c r="A3" s="4">
        <v>1</v>
      </c>
      <c r="B3" s="419" t="s">
        <v>5</v>
      </c>
      <c r="C3" s="5" t="s">
        <v>6</v>
      </c>
      <c r="D3" s="5" t="s">
        <v>7</v>
      </c>
    </row>
    <row r="4" spans="1:4" ht="23.25">
      <c r="A4" s="6"/>
      <c r="B4" s="420"/>
      <c r="C4" s="7" t="s">
        <v>8</v>
      </c>
      <c r="D4" s="7" t="s">
        <v>9</v>
      </c>
    </row>
    <row r="5" spans="1:4" ht="23.25">
      <c r="A5" s="8">
        <v>2</v>
      </c>
      <c r="B5" s="421" t="s">
        <v>10</v>
      </c>
      <c r="C5" s="9" t="s">
        <v>6</v>
      </c>
      <c r="D5" s="9" t="s">
        <v>11</v>
      </c>
    </row>
    <row r="6" spans="1:4" ht="23.25">
      <c r="A6" s="10"/>
      <c r="B6" s="422"/>
      <c r="C6" s="11" t="s">
        <v>8</v>
      </c>
      <c r="D6" s="11" t="s">
        <v>12</v>
      </c>
    </row>
    <row r="7" spans="1:4" ht="23.25">
      <c r="A7" s="4">
        <v>3</v>
      </c>
      <c r="B7" s="419" t="s">
        <v>13</v>
      </c>
      <c r="C7" s="5" t="s">
        <v>14</v>
      </c>
      <c r="D7" s="5" t="s">
        <v>15</v>
      </c>
    </row>
    <row r="8" spans="1:4" ht="23.25">
      <c r="A8" s="12"/>
      <c r="B8" s="423"/>
      <c r="C8" s="13" t="s">
        <v>16</v>
      </c>
      <c r="D8" s="13" t="s">
        <v>17</v>
      </c>
    </row>
    <row r="9" spans="1:4" ht="23.25">
      <c r="A9" s="14"/>
      <c r="B9" s="424"/>
      <c r="C9" s="15"/>
      <c r="D9" s="15" t="s">
        <v>18</v>
      </c>
    </row>
    <row r="10" spans="1:4" ht="23.25">
      <c r="A10" s="8">
        <v>4</v>
      </c>
      <c r="B10" s="421" t="s">
        <v>19</v>
      </c>
      <c r="C10" s="9" t="s">
        <v>20</v>
      </c>
      <c r="D10" s="9" t="s">
        <v>21</v>
      </c>
    </row>
    <row r="11" spans="1:4" ht="23.25">
      <c r="A11" s="16"/>
      <c r="B11" s="425"/>
      <c r="C11" s="17" t="s">
        <v>22</v>
      </c>
      <c r="D11" s="17" t="s">
        <v>23</v>
      </c>
    </row>
    <row r="12" spans="1:4" ht="23.25">
      <c r="A12" s="16"/>
      <c r="B12" s="425"/>
      <c r="C12" s="17"/>
      <c r="D12" s="17" t="s">
        <v>24</v>
      </c>
    </row>
    <row r="13" spans="1:4" ht="23.25">
      <c r="A13" s="16"/>
      <c r="B13" s="425"/>
      <c r="C13" s="17"/>
      <c r="D13" s="17" t="s">
        <v>25</v>
      </c>
    </row>
    <row r="14" spans="1:4" ht="23.25">
      <c r="A14" s="18"/>
      <c r="B14" s="426"/>
      <c r="C14" s="19"/>
      <c r="D14" s="20" t="s">
        <v>26</v>
      </c>
    </row>
    <row r="15" spans="1:4" ht="23.25">
      <c r="A15" s="4">
        <v>5</v>
      </c>
      <c r="B15" s="419" t="s">
        <v>27</v>
      </c>
      <c r="C15" s="5" t="s">
        <v>20</v>
      </c>
      <c r="D15" s="5" t="s">
        <v>28</v>
      </c>
    </row>
    <row r="16" spans="1:4" ht="23.25">
      <c r="A16" s="6"/>
      <c r="B16" s="420"/>
      <c r="C16" s="13" t="s">
        <v>22</v>
      </c>
      <c r="D16" s="7" t="s">
        <v>29</v>
      </c>
    </row>
    <row r="17" spans="1:4" ht="23.25">
      <c r="A17" s="8">
        <v>6</v>
      </c>
      <c r="B17" s="421" t="s">
        <v>30</v>
      </c>
      <c r="C17" s="9" t="s">
        <v>20</v>
      </c>
      <c r="D17" s="9" t="s">
        <v>510</v>
      </c>
    </row>
    <row r="18" spans="1:4" ht="23.25">
      <c r="A18" s="16"/>
      <c r="B18" s="425"/>
      <c r="C18" s="17" t="s">
        <v>22</v>
      </c>
      <c r="D18" s="17" t="s">
        <v>31</v>
      </c>
    </row>
    <row r="19" spans="1:4" ht="23.25">
      <c r="A19" s="16"/>
      <c r="B19" s="425"/>
      <c r="C19" s="17"/>
      <c r="D19" s="17" t="s">
        <v>32</v>
      </c>
    </row>
    <row r="20" spans="1:4" ht="23.25">
      <c r="A20" s="18"/>
      <c r="B20" s="426"/>
      <c r="C20" s="19"/>
      <c r="D20" s="19" t="s">
        <v>33</v>
      </c>
    </row>
    <row r="21" spans="1:4" ht="23.25">
      <c r="A21" s="4">
        <v>7</v>
      </c>
      <c r="B21" s="419" t="s">
        <v>592</v>
      </c>
      <c r="C21" s="5" t="s">
        <v>20</v>
      </c>
      <c r="D21" s="5" t="s">
        <v>35</v>
      </c>
    </row>
    <row r="22" spans="1:4" ht="23.25">
      <c r="A22" s="6"/>
      <c r="B22" s="420" t="s">
        <v>593</v>
      </c>
      <c r="C22" s="13" t="s">
        <v>22</v>
      </c>
      <c r="D22" s="7" t="s">
        <v>36</v>
      </c>
    </row>
    <row r="23" spans="1:4" ht="23.25">
      <c r="A23" s="8">
        <v>8</v>
      </c>
      <c r="B23" s="421" t="s">
        <v>37</v>
      </c>
      <c r="C23" s="9" t="s">
        <v>20</v>
      </c>
      <c r="D23" s="9" t="s">
        <v>38</v>
      </c>
    </row>
    <row r="24" spans="1:4" ht="23.25">
      <c r="A24" s="10"/>
      <c r="B24" s="422"/>
      <c r="C24" s="17" t="s">
        <v>22</v>
      </c>
      <c r="D24" s="11" t="s">
        <v>39</v>
      </c>
    </row>
    <row r="25" spans="1:4" ht="23.25">
      <c r="A25" s="4">
        <v>9</v>
      </c>
      <c r="B25" s="427" t="s">
        <v>40</v>
      </c>
      <c r="C25" s="5" t="s">
        <v>20</v>
      </c>
      <c r="D25" s="5" t="s">
        <v>41</v>
      </c>
    </row>
    <row r="26" spans="1:4" ht="23.25">
      <c r="A26" s="12"/>
      <c r="B26" s="423" t="s">
        <v>575</v>
      </c>
      <c r="C26" s="13" t="s">
        <v>22</v>
      </c>
      <c r="D26" s="13" t="s">
        <v>42</v>
      </c>
    </row>
    <row r="27" spans="1:4" ht="23.25">
      <c r="A27" s="12"/>
      <c r="B27" s="423" t="s">
        <v>576</v>
      </c>
      <c r="C27" s="13"/>
      <c r="D27" s="13" t="s">
        <v>43</v>
      </c>
    </row>
    <row r="28" spans="1:4" ht="23.25">
      <c r="A28" s="12"/>
      <c r="B28" s="423" t="s">
        <v>577</v>
      </c>
      <c r="C28" s="13"/>
      <c r="D28" s="413" t="s">
        <v>580</v>
      </c>
    </row>
    <row r="29" spans="1:4" ht="23.25">
      <c r="A29" s="12"/>
      <c r="B29" s="423" t="s">
        <v>578</v>
      </c>
      <c r="C29" s="13"/>
      <c r="D29" s="13"/>
    </row>
    <row r="30" spans="1:4" ht="23.25">
      <c r="A30" s="14"/>
      <c r="B30" s="424" t="s">
        <v>579</v>
      </c>
      <c r="C30" s="15"/>
      <c r="D30" s="15"/>
    </row>
    <row r="31" spans="1:4" ht="23.25">
      <c r="A31" s="16">
        <v>10</v>
      </c>
      <c r="B31" s="425" t="s">
        <v>44</v>
      </c>
      <c r="C31" s="17" t="s">
        <v>20</v>
      </c>
      <c r="D31" s="17" t="s">
        <v>45</v>
      </c>
    </row>
    <row r="32" spans="1:4" ht="23.25">
      <c r="A32" s="16"/>
      <c r="B32" s="425"/>
      <c r="C32" s="17" t="s">
        <v>22</v>
      </c>
      <c r="D32" s="17" t="s">
        <v>46</v>
      </c>
    </row>
    <row r="33" spans="1:4" ht="23.25">
      <c r="A33" s="18"/>
      <c r="B33" s="426"/>
      <c r="C33" s="19"/>
      <c r="D33" s="19" t="s">
        <v>47</v>
      </c>
    </row>
    <row r="34" spans="1:4" ht="23.25">
      <c r="A34" s="12">
        <v>11</v>
      </c>
      <c r="B34" s="423" t="s">
        <v>48</v>
      </c>
      <c r="C34" s="13" t="s">
        <v>20</v>
      </c>
      <c r="D34" s="13" t="s">
        <v>49</v>
      </c>
    </row>
    <row r="35" spans="1:4" ht="23.25">
      <c r="A35" s="12"/>
      <c r="B35" s="423" t="s">
        <v>50</v>
      </c>
      <c r="C35" s="13" t="s">
        <v>22</v>
      </c>
      <c r="D35" s="13" t="s">
        <v>51</v>
      </c>
    </row>
    <row r="36" spans="1:4" ht="23.25">
      <c r="A36" s="14"/>
      <c r="B36" s="424"/>
      <c r="C36" s="15"/>
      <c r="D36" s="15" t="s">
        <v>52</v>
      </c>
    </row>
    <row r="37" spans="1:4" ht="23.25">
      <c r="A37" s="16">
        <v>12</v>
      </c>
      <c r="B37" s="425" t="s">
        <v>53</v>
      </c>
      <c r="C37" s="17" t="s">
        <v>14</v>
      </c>
      <c r="D37" s="17" t="s">
        <v>54</v>
      </c>
    </row>
    <row r="38" spans="1:4" ht="23.25">
      <c r="A38" s="16"/>
      <c r="B38" s="425"/>
      <c r="C38" s="17" t="s">
        <v>16</v>
      </c>
      <c r="D38" s="17" t="s">
        <v>55</v>
      </c>
    </row>
    <row r="39" spans="1:4" ht="23.25">
      <c r="A39" s="16"/>
      <c r="B39" s="425"/>
      <c r="C39" s="17"/>
      <c r="D39" s="17" t="s">
        <v>56</v>
      </c>
    </row>
    <row r="40" spans="1:4" ht="23.25">
      <c r="A40" s="16"/>
      <c r="B40" s="425"/>
      <c r="C40" s="17"/>
      <c r="D40" s="17" t="s">
        <v>57</v>
      </c>
    </row>
    <row r="41" spans="1:4" ht="23.25">
      <c r="A41" s="16"/>
      <c r="B41" s="425"/>
      <c r="C41" s="17"/>
      <c r="D41" s="21" t="s">
        <v>511</v>
      </c>
    </row>
    <row r="42" spans="1:4" ht="23.25">
      <c r="A42" s="18"/>
      <c r="B42" s="426"/>
      <c r="C42" s="19"/>
      <c r="D42" s="20" t="s">
        <v>58</v>
      </c>
    </row>
  </sheetData>
  <sheetProtection/>
  <mergeCells count="1">
    <mergeCell ref="A1:D1"/>
  </mergeCells>
  <hyperlinks>
    <hyperlink ref="B3:B4" location="'1.รายละเอียดการหักชำระหนี้'!A1" display="รายละเอียดการหักชำระหนี้"/>
    <hyperlink ref="B5:B6" location="'2.การคำนวณดอกเบี้ย-ค่าปรับ'!A1" display="รายละเอียดการคำนวณ"/>
    <hyperlink ref="B7:B9" location="'3.รายละเอียดการส่งคืนเงิน'!A1" display="รายละเอียดการส่งคืนเงิน"/>
    <hyperlink ref="B10:B14" location="'4.สมุดเงินสด-เงินฝากฯ'!A1" display="สมุดเงินสด / เงินฝากธนาคาร"/>
    <hyperlink ref="B15:B16" location="'5.สมุดแยกประเภท'!A1" display="สมุดแยกประเภท"/>
    <hyperlink ref="B17:B20" location="'6.ใบโอน'!A1" display="ใบโอน"/>
    <hyperlink ref="B21" location="'7.ทะเบียนคุมลูกหนี้รายตัว(หน้า)'!A1" display="ทะเบียนคุมลูกหนี้รายตัว(หน้า)"/>
    <hyperlink ref="B22" location="'7.คำอธิบายลูกหนี้รายตัว(หลัง)'!A1" display="ทะเบียนคุมลูกหนี้รายตัว(หลัง)"/>
    <hyperlink ref="B23:B24" location="'8.ทะเบียนคุมคำขอ-สัญญา'!A1" display="ทะเบียนคุมคำขอกู้ / สัญญา"/>
    <hyperlink ref="B26" location="'9.รายงานรายละเอียดลูกหนี้'!A1" display="9.1  รายงานรายละเอียดลูกหนี้"/>
    <hyperlink ref="B27" location="'9.งบทดลอง(ก่อนปิด)'!A1" display="9.2  งบทดลอง (ก่อนปิดบัญชี)"/>
    <hyperlink ref="B28" location="'9.งบรายได้ค่าใช้จ่าย'!A1" display="9.3  งบรายได้ - ค่าใช้จ่าย"/>
    <hyperlink ref="B29" location="'9.งบดุล'!A1" display="9.4  งบดุล"/>
    <hyperlink ref="B30" location="'9.งบทดลอง(หลังปิด)'!A1" display="9.5  งบทดลอง (หลังปิดบัญชี)"/>
    <hyperlink ref="B31:B33" location="'10.สมุดรายวันทั่วไป'!A1" display="สมุดรายวันทั่วไป"/>
    <hyperlink ref="B34:B36" location="'11.ทะเบียนคุมรับ-จ่ายฯ'!A1" display="ทะเบียนคุมรายการรับ-จ่ายสำหรับเงิน"/>
    <hyperlink ref="B37:B42" location="'12.แบบรายงานค่าบริหารจัดการ'!A1" display="แบบรายงานการเบิกจ่ายเงินค่าบริหารจัดการ"/>
  </hyperlinks>
  <printOptions horizontalCentered="1"/>
  <pageMargins left="0.4" right="0.32" top="0.984251968503937" bottom="0.48" header="0.5118110236220472" footer="0.21"/>
  <pageSetup fitToHeight="1" fitToWidth="1" horizontalDpi="600" verticalDpi="600" orientation="portrait" paperSize="9" scale="77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tabColor indexed="43"/>
    <pageSetUpPr fitToPage="1"/>
  </sheetPr>
  <dimension ref="A1:L25"/>
  <sheetViews>
    <sheetView showGridLines="0" zoomScale="85" zoomScaleNormal="85" zoomScalePageLayoutView="0" workbookViewId="0" topLeftCell="A1">
      <selection activeCell="F15" sqref="F15"/>
    </sheetView>
  </sheetViews>
  <sheetFormatPr defaultColWidth="9.140625" defaultRowHeight="12.75"/>
  <cols>
    <col min="1" max="1" width="7.7109375" style="1" customWidth="1"/>
    <col min="2" max="5" width="11.57421875" style="1" customWidth="1"/>
    <col min="6" max="6" width="33.140625" style="1" customWidth="1"/>
    <col min="7" max="8" width="14.140625" style="1" customWidth="1"/>
    <col min="9" max="10" width="8.57421875" style="1" customWidth="1"/>
    <col min="11" max="11" width="12.421875" style="1" customWidth="1"/>
    <col min="12" max="12" width="13.28125" style="1" customWidth="1"/>
    <col min="13" max="16384" width="9.140625" style="1" customWidth="1"/>
  </cols>
  <sheetData>
    <row r="1" spans="2:3" s="22" customFormat="1" ht="27" thickBot="1">
      <c r="B1" s="23"/>
      <c r="C1" s="23"/>
    </row>
    <row r="2" spans="4:10" s="25" customFormat="1" ht="24" thickBot="1">
      <c r="D2" s="393" t="s">
        <v>151</v>
      </c>
      <c r="E2" s="570"/>
      <c r="F2" s="570"/>
      <c r="G2" s="570"/>
      <c r="H2" s="570"/>
      <c r="I2" s="570"/>
      <c r="J2" s="571"/>
    </row>
    <row r="3" spans="4:10" s="25" customFormat="1" ht="24" thickBot="1">
      <c r="D3" s="385"/>
      <c r="E3" s="385"/>
      <c r="F3" s="389" t="s">
        <v>152</v>
      </c>
      <c r="G3" s="572"/>
      <c r="H3" s="573"/>
      <c r="J3" s="172"/>
    </row>
    <row r="4" spans="6:8" s="25" customFormat="1" ht="23.25">
      <c r="F4" s="574" t="s">
        <v>37</v>
      </c>
      <c r="G4" s="574"/>
      <c r="H4" s="574"/>
    </row>
    <row r="5" spans="6:8" s="25" customFormat="1" ht="23.25">
      <c r="F5" s="516" t="s">
        <v>205</v>
      </c>
      <c r="G5" s="516"/>
      <c r="H5" s="516"/>
    </row>
    <row r="7" spans="1:12" s="28" customFormat="1" ht="27.75" customHeight="1">
      <c r="A7" s="529" t="s">
        <v>206</v>
      </c>
      <c r="B7" s="26" t="s">
        <v>207</v>
      </c>
      <c r="C7" s="26" t="s">
        <v>208</v>
      </c>
      <c r="D7" s="529" t="s">
        <v>209</v>
      </c>
      <c r="E7" s="26" t="s">
        <v>95</v>
      </c>
      <c r="F7" s="529" t="s">
        <v>6</v>
      </c>
      <c r="G7" s="529" t="s">
        <v>210</v>
      </c>
      <c r="H7" s="26" t="s">
        <v>211</v>
      </c>
      <c r="I7" s="26" t="s">
        <v>83</v>
      </c>
      <c r="J7" s="26" t="s">
        <v>83</v>
      </c>
      <c r="K7" s="529" t="s">
        <v>212</v>
      </c>
      <c r="L7" s="529" t="s">
        <v>94</v>
      </c>
    </row>
    <row r="8" spans="1:12" s="28" customFormat="1" ht="27.75" customHeight="1">
      <c r="A8" s="530"/>
      <c r="B8" s="29" t="s">
        <v>213</v>
      </c>
      <c r="C8" s="29" t="s">
        <v>214</v>
      </c>
      <c r="D8" s="530"/>
      <c r="E8" s="29" t="s">
        <v>155</v>
      </c>
      <c r="F8" s="530"/>
      <c r="G8" s="530"/>
      <c r="H8" s="29" t="s">
        <v>215</v>
      </c>
      <c r="I8" s="29" t="s">
        <v>176</v>
      </c>
      <c r="J8" s="29" t="s">
        <v>216</v>
      </c>
      <c r="K8" s="530"/>
      <c r="L8" s="530"/>
    </row>
    <row r="9" spans="1:12" ht="23.25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</row>
    <row r="10" spans="1:12" ht="23.25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</row>
    <row r="11" spans="1:12" ht="23.25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</row>
    <row r="12" spans="1:12" ht="23.25">
      <c r="A12" s="169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</row>
    <row r="13" spans="1:12" ht="23.25">
      <c r="A13" s="169"/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</row>
    <row r="14" spans="1:12" ht="23.25">
      <c r="A14" s="169"/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</row>
    <row r="15" spans="1:12" ht="23.25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</row>
    <row r="16" spans="1:12" ht="23.25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</row>
    <row r="17" spans="1:12" ht="23.25">
      <c r="A17" s="169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</row>
    <row r="18" spans="1:12" ht="23.25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</row>
    <row r="19" spans="1:12" ht="23.25">
      <c r="A19" s="16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</row>
    <row r="20" spans="1:12" ht="23.25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</row>
    <row r="21" spans="1:12" ht="23.25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</row>
    <row r="22" spans="1:12" ht="23.25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</row>
    <row r="23" spans="1:12" ht="23.25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</row>
    <row r="24" spans="1:12" ht="23.25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</row>
    <row r="25" spans="1:12" ht="23.25">
      <c r="A25" s="170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</row>
  </sheetData>
  <sheetProtection/>
  <mergeCells count="10">
    <mergeCell ref="E2:J2"/>
    <mergeCell ref="G3:H3"/>
    <mergeCell ref="F4:H4"/>
    <mergeCell ref="F5:H5"/>
    <mergeCell ref="L7:L8"/>
    <mergeCell ref="G7:G8"/>
    <mergeCell ref="K7:K8"/>
    <mergeCell ref="A7:A8"/>
    <mergeCell ref="D7:D8"/>
    <mergeCell ref="F7:F8"/>
  </mergeCells>
  <printOptions horizontalCentered="1"/>
  <pageMargins left="0.41" right="0.28" top="0.51" bottom="0.25" header="0.27" footer="0.15748031496062992"/>
  <pageSetup fitToHeight="1" fitToWidth="1"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tabColor indexed="30"/>
    <pageSetUpPr fitToPage="1"/>
  </sheetPr>
  <dimension ref="A1:IV552"/>
  <sheetViews>
    <sheetView tabSelected="1" zoomScaleSheetLayoutView="40" zoomScalePageLayoutView="0" workbookViewId="0" topLeftCell="G16">
      <selection activeCell="D13" sqref="D13"/>
    </sheetView>
  </sheetViews>
  <sheetFormatPr defaultColWidth="9.140625" defaultRowHeight="12.75"/>
  <cols>
    <col min="1" max="1" width="4.00390625" style="204" customWidth="1"/>
    <col min="2" max="2" width="27.00390625" style="196" customWidth="1"/>
    <col min="3" max="4" width="12.00390625" style="206" customWidth="1"/>
    <col min="5" max="5" width="11.140625" style="194" customWidth="1"/>
    <col min="6" max="7" width="11.140625" style="195" customWidth="1"/>
    <col min="8" max="9" width="11.140625" style="194" customWidth="1"/>
    <col min="10" max="11" width="11.140625" style="209" customWidth="1"/>
    <col min="12" max="13" width="11.140625" style="194" customWidth="1"/>
    <col min="14" max="15" width="11.140625" style="209" customWidth="1"/>
    <col min="16" max="17" width="11.140625" style="194" customWidth="1"/>
    <col min="18" max="18" width="10.140625" style="191" customWidth="1"/>
    <col min="19" max="19" width="9.140625" style="204" customWidth="1"/>
    <col min="20" max="16384" width="9.140625" style="191" customWidth="1"/>
  </cols>
  <sheetData>
    <row r="1" spans="1:19" s="172" customFormat="1" ht="34.5" customHeight="1" thickBot="1">
      <c r="A1" s="575"/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171"/>
    </row>
    <row r="2" spans="1:19" s="172" customFormat="1" ht="24" thickBot="1">
      <c r="A2" s="385"/>
      <c r="B2" s="385"/>
      <c r="C2" s="385"/>
      <c r="D2" s="385"/>
      <c r="E2" s="393" t="s">
        <v>151</v>
      </c>
      <c r="F2" s="590"/>
      <c r="G2" s="590"/>
      <c r="H2" s="590"/>
      <c r="I2" s="590"/>
      <c r="J2" s="590"/>
      <c r="K2" s="590"/>
      <c r="L2" s="591"/>
      <c r="M2" s="385"/>
      <c r="N2" s="385"/>
      <c r="O2" s="385"/>
      <c r="P2" s="385"/>
      <c r="Q2" s="385"/>
      <c r="R2" s="385"/>
      <c r="S2" s="171"/>
    </row>
    <row r="3" spans="1:19" s="172" customFormat="1" ht="24" thickBot="1">
      <c r="A3" s="385"/>
      <c r="B3" s="385"/>
      <c r="C3" s="385"/>
      <c r="D3" s="385"/>
      <c r="E3" s="385"/>
      <c r="F3" s="385"/>
      <c r="G3" s="387"/>
      <c r="H3" s="388" t="s">
        <v>152</v>
      </c>
      <c r="I3" s="592"/>
      <c r="J3" s="593"/>
      <c r="L3" s="385"/>
      <c r="M3" s="385"/>
      <c r="N3" s="385"/>
      <c r="O3" s="385"/>
      <c r="P3" s="385"/>
      <c r="Q3" s="385"/>
      <c r="R3" s="385"/>
      <c r="S3" s="171"/>
    </row>
    <row r="4" spans="1:19" s="172" customFormat="1" ht="24" thickBot="1">
      <c r="A4" s="385"/>
      <c r="B4" s="385"/>
      <c r="C4" s="385"/>
      <c r="D4" s="385"/>
      <c r="E4" s="385"/>
      <c r="F4" s="385"/>
      <c r="G4" s="385"/>
      <c r="H4" s="594" t="s">
        <v>568</v>
      </c>
      <c r="I4" s="595"/>
      <c r="J4" s="385"/>
      <c r="K4" s="385"/>
      <c r="L4" s="385"/>
      <c r="M4" s="385"/>
      <c r="N4" s="385"/>
      <c r="O4" s="385"/>
      <c r="P4" s="385"/>
      <c r="Q4" s="385"/>
      <c r="R4" s="385"/>
      <c r="S4" s="171"/>
    </row>
    <row r="5" spans="1:18" s="172" customFormat="1" ht="24" thickBot="1">
      <c r="A5" s="385"/>
      <c r="B5" s="385"/>
      <c r="C5" s="385"/>
      <c r="D5" s="385"/>
      <c r="E5" s="385"/>
      <c r="F5" s="385"/>
      <c r="G5" s="393" t="s">
        <v>546</v>
      </c>
      <c r="H5" s="596"/>
      <c r="I5" s="596"/>
      <c r="J5" s="597"/>
      <c r="K5" s="385"/>
      <c r="L5" s="385"/>
      <c r="M5" s="385"/>
      <c r="N5" s="385"/>
      <c r="O5" s="385"/>
      <c r="P5" s="385"/>
      <c r="Q5" s="385"/>
      <c r="R5" s="385"/>
    </row>
    <row r="6" spans="1:19" s="172" customFormat="1" ht="21">
      <c r="A6" s="583"/>
      <c r="B6" s="583"/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583"/>
      <c r="Q6" s="583"/>
      <c r="R6" s="583"/>
      <c r="S6" s="171"/>
    </row>
    <row r="7" spans="1:20" s="175" customFormat="1" ht="21" customHeight="1">
      <c r="A7" s="173" t="s">
        <v>217</v>
      </c>
      <c r="B7" s="580" t="s">
        <v>218</v>
      </c>
      <c r="C7" s="577" t="s">
        <v>219</v>
      </c>
      <c r="D7" s="577" t="s">
        <v>220</v>
      </c>
      <c r="E7" s="576" t="s">
        <v>221</v>
      </c>
      <c r="F7" s="576"/>
      <c r="G7" s="576"/>
      <c r="H7" s="576"/>
      <c r="I7" s="584" t="s">
        <v>235</v>
      </c>
      <c r="J7" s="585"/>
      <c r="K7" s="585"/>
      <c r="L7" s="586"/>
      <c r="M7" s="584" t="s">
        <v>70</v>
      </c>
      <c r="N7" s="585"/>
      <c r="O7" s="585"/>
      <c r="P7" s="586"/>
      <c r="Q7" s="174" t="s">
        <v>222</v>
      </c>
      <c r="R7" s="580" t="s">
        <v>94</v>
      </c>
      <c r="S7" s="171"/>
      <c r="T7" s="172"/>
    </row>
    <row r="8" spans="1:20" s="175" customFormat="1" ht="42">
      <c r="A8" s="176" t="s">
        <v>1</v>
      </c>
      <c r="B8" s="581"/>
      <c r="C8" s="577"/>
      <c r="D8" s="577"/>
      <c r="E8" s="177" t="s">
        <v>123</v>
      </c>
      <c r="F8" s="578" t="s">
        <v>172</v>
      </c>
      <c r="G8" s="587" t="s">
        <v>173</v>
      </c>
      <c r="H8" s="576" t="s">
        <v>120</v>
      </c>
      <c r="I8" s="576" t="s">
        <v>174</v>
      </c>
      <c r="J8" s="578" t="s">
        <v>175</v>
      </c>
      <c r="K8" s="587" t="s">
        <v>173</v>
      </c>
      <c r="L8" s="576" t="s">
        <v>120</v>
      </c>
      <c r="M8" s="576" t="s">
        <v>174</v>
      </c>
      <c r="N8" s="578" t="s">
        <v>175</v>
      </c>
      <c r="O8" s="587" t="s">
        <v>173</v>
      </c>
      <c r="P8" s="576" t="s">
        <v>120</v>
      </c>
      <c r="Q8" s="178" t="s">
        <v>223</v>
      </c>
      <c r="R8" s="581"/>
      <c r="S8" s="171"/>
      <c r="T8" s="172"/>
    </row>
    <row r="9" spans="1:20" s="175" customFormat="1" ht="21">
      <c r="A9" s="180"/>
      <c r="B9" s="582"/>
      <c r="C9" s="577"/>
      <c r="D9" s="577"/>
      <c r="E9" s="181" t="s">
        <v>174</v>
      </c>
      <c r="F9" s="579"/>
      <c r="G9" s="588"/>
      <c r="H9" s="576"/>
      <c r="I9" s="576"/>
      <c r="J9" s="579"/>
      <c r="K9" s="588"/>
      <c r="L9" s="576"/>
      <c r="M9" s="576"/>
      <c r="N9" s="579"/>
      <c r="O9" s="588"/>
      <c r="P9" s="576"/>
      <c r="Q9" s="182" t="s">
        <v>224</v>
      </c>
      <c r="R9" s="582"/>
      <c r="S9" s="171"/>
      <c r="T9" s="172"/>
    </row>
    <row r="10" spans="1:20" ht="21">
      <c r="A10" s="183"/>
      <c r="B10" s="184"/>
      <c r="C10" s="185"/>
      <c r="D10" s="185"/>
      <c r="E10" s="186"/>
      <c r="F10" s="187"/>
      <c r="G10" s="188"/>
      <c r="H10" s="189">
        <f>E10+F10+G10</f>
        <v>0</v>
      </c>
      <c r="I10" s="186"/>
      <c r="J10" s="397"/>
      <c r="K10" s="188"/>
      <c r="L10" s="189">
        <f aca="true" t="shared" si="0" ref="L10:L24">I10+J10+K10</f>
        <v>0</v>
      </c>
      <c r="M10" s="186"/>
      <c r="N10" s="186"/>
      <c r="O10" s="188"/>
      <c r="P10" s="189">
        <f aca="true" t="shared" si="1" ref="P10:P24">M10+N10+O10</f>
        <v>0</v>
      </c>
      <c r="Q10" s="186"/>
      <c r="R10" s="190"/>
      <c r="S10" s="171"/>
      <c r="T10" s="172"/>
    </row>
    <row r="11" spans="1:256" ht="21">
      <c r="A11" s="183"/>
      <c r="B11" s="184"/>
      <c r="C11" s="185"/>
      <c r="D11" s="185"/>
      <c r="E11" s="186"/>
      <c r="F11" s="192"/>
      <c r="G11" s="188"/>
      <c r="H11" s="189">
        <f aca="true" t="shared" si="2" ref="H11:H24">E11+F11+G11</f>
        <v>0</v>
      </c>
      <c r="I11" s="186"/>
      <c r="J11" s="186"/>
      <c r="K11" s="188"/>
      <c r="L11" s="189">
        <f t="shared" si="0"/>
        <v>0</v>
      </c>
      <c r="M11" s="186"/>
      <c r="N11" s="186"/>
      <c r="O11" s="188"/>
      <c r="P11" s="189">
        <f t="shared" si="1"/>
        <v>0</v>
      </c>
      <c r="Q11" s="186"/>
      <c r="R11" s="193"/>
      <c r="S11" s="171"/>
      <c r="T11" s="172"/>
      <c r="U11" s="179"/>
      <c r="V11" s="194"/>
      <c r="W11" s="195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6"/>
      <c r="AI11" s="197"/>
      <c r="AJ11" s="198"/>
      <c r="AK11" s="179"/>
      <c r="AL11" s="194"/>
      <c r="AM11" s="195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6"/>
      <c r="AY11" s="197"/>
      <c r="AZ11" s="198"/>
      <c r="BA11" s="179"/>
      <c r="BB11" s="194"/>
      <c r="BC11" s="195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6"/>
      <c r="BO11" s="197"/>
      <c r="BP11" s="198"/>
      <c r="BQ11" s="179"/>
      <c r="BR11" s="194"/>
      <c r="BS11" s="195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6"/>
      <c r="CE11" s="197"/>
      <c r="CF11" s="198"/>
      <c r="CG11" s="179"/>
      <c r="CH11" s="194"/>
      <c r="CI11" s="195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6"/>
      <c r="CU11" s="197"/>
      <c r="CV11" s="198"/>
      <c r="CW11" s="179"/>
      <c r="CX11" s="194"/>
      <c r="CY11" s="195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6"/>
      <c r="DK11" s="197"/>
      <c r="DL11" s="198"/>
      <c r="DM11" s="179"/>
      <c r="DN11" s="194"/>
      <c r="DO11" s="195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6"/>
      <c r="EA11" s="197"/>
      <c r="EB11" s="198"/>
      <c r="EC11" s="179"/>
      <c r="ED11" s="194"/>
      <c r="EE11" s="195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6"/>
      <c r="EQ11" s="197"/>
      <c r="ER11" s="198"/>
      <c r="ES11" s="179"/>
      <c r="ET11" s="194"/>
      <c r="EU11" s="195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6"/>
      <c r="FG11" s="197"/>
      <c r="FH11" s="198"/>
      <c r="FI11" s="179"/>
      <c r="FJ11" s="194"/>
      <c r="FK11" s="195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6"/>
      <c r="FW11" s="197"/>
      <c r="FX11" s="198"/>
      <c r="FY11" s="179"/>
      <c r="FZ11" s="194"/>
      <c r="GA11" s="195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6"/>
      <c r="GM11" s="197"/>
      <c r="GN11" s="198"/>
      <c r="GO11" s="179"/>
      <c r="GP11" s="194"/>
      <c r="GQ11" s="195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6"/>
      <c r="HC11" s="197"/>
      <c r="HD11" s="198"/>
      <c r="HE11" s="179"/>
      <c r="HF11" s="194"/>
      <c r="HG11" s="195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6"/>
      <c r="HS11" s="197"/>
      <c r="HT11" s="198"/>
      <c r="HU11" s="179"/>
      <c r="HV11" s="194"/>
      <c r="HW11" s="195"/>
      <c r="HX11" s="194"/>
      <c r="HY11" s="194"/>
      <c r="HZ11" s="194"/>
      <c r="IA11" s="194"/>
      <c r="IB11" s="194"/>
      <c r="IC11" s="194"/>
      <c r="ID11" s="194"/>
      <c r="IE11" s="194"/>
      <c r="IF11" s="194"/>
      <c r="IG11" s="194"/>
      <c r="IH11" s="196"/>
      <c r="II11" s="197"/>
      <c r="IJ11" s="198"/>
      <c r="IK11" s="179"/>
      <c r="IL11" s="194"/>
      <c r="IM11" s="195"/>
      <c r="IN11" s="194"/>
      <c r="IO11" s="194"/>
      <c r="IP11" s="194"/>
      <c r="IQ11" s="194"/>
      <c r="IR11" s="194"/>
      <c r="IS11" s="194"/>
      <c r="IT11" s="194"/>
      <c r="IU11" s="194"/>
      <c r="IV11" s="194"/>
    </row>
    <row r="12" spans="1:20" ht="21">
      <c r="A12" s="183"/>
      <c r="B12" s="184"/>
      <c r="C12" s="185"/>
      <c r="D12" s="185"/>
      <c r="E12" s="186"/>
      <c r="F12" s="192"/>
      <c r="G12" s="188"/>
      <c r="H12" s="189">
        <f t="shared" si="2"/>
        <v>0</v>
      </c>
      <c r="I12" s="186"/>
      <c r="J12" s="186"/>
      <c r="K12" s="188"/>
      <c r="L12" s="189">
        <f t="shared" si="0"/>
        <v>0</v>
      </c>
      <c r="M12" s="186"/>
      <c r="N12" s="186"/>
      <c r="O12" s="188"/>
      <c r="P12" s="189">
        <f t="shared" si="1"/>
        <v>0</v>
      </c>
      <c r="Q12" s="186"/>
      <c r="R12" s="199"/>
      <c r="S12" s="171"/>
      <c r="T12" s="172"/>
    </row>
    <row r="13" spans="1:20" ht="21">
      <c r="A13" s="183"/>
      <c r="B13" s="184"/>
      <c r="C13" s="185"/>
      <c r="D13" s="185"/>
      <c r="E13" s="186"/>
      <c r="F13" s="192"/>
      <c r="G13" s="188"/>
      <c r="H13" s="189">
        <f t="shared" si="2"/>
        <v>0</v>
      </c>
      <c r="I13" s="186"/>
      <c r="J13" s="186"/>
      <c r="K13" s="188"/>
      <c r="L13" s="189">
        <f t="shared" si="0"/>
        <v>0</v>
      </c>
      <c r="M13" s="186"/>
      <c r="N13" s="186"/>
      <c r="O13" s="188"/>
      <c r="P13" s="189">
        <f t="shared" si="1"/>
        <v>0</v>
      </c>
      <c r="Q13" s="186"/>
      <c r="R13" s="199"/>
      <c r="S13" s="171"/>
      <c r="T13" s="172"/>
    </row>
    <row r="14" spans="1:20" ht="21">
      <c r="A14" s="183"/>
      <c r="B14" s="184"/>
      <c r="C14" s="185"/>
      <c r="D14" s="185"/>
      <c r="E14" s="186"/>
      <c r="F14" s="192"/>
      <c r="G14" s="188"/>
      <c r="H14" s="189">
        <f t="shared" si="2"/>
        <v>0</v>
      </c>
      <c r="I14" s="186"/>
      <c r="J14" s="186"/>
      <c r="K14" s="188"/>
      <c r="L14" s="189">
        <f t="shared" si="0"/>
        <v>0</v>
      </c>
      <c r="M14" s="186"/>
      <c r="N14" s="186"/>
      <c r="O14" s="188"/>
      <c r="P14" s="189">
        <f t="shared" si="1"/>
        <v>0</v>
      </c>
      <c r="Q14" s="186"/>
      <c r="R14" s="199"/>
      <c r="S14" s="171"/>
      <c r="T14" s="172"/>
    </row>
    <row r="15" spans="1:256" ht="21">
      <c r="A15" s="183"/>
      <c r="B15" s="184"/>
      <c r="C15" s="185"/>
      <c r="D15" s="185"/>
      <c r="E15" s="186"/>
      <c r="F15" s="192"/>
      <c r="G15" s="188"/>
      <c r="H15" s="189">
        <f t="shared" si="2"/>
        <v>0</v>
      </c>
      <c r="I15" s="186"/>
      <c r="J15" s="186"/>
      <c r="K15" s="188"/>
      <c r="L15" s="189">
        <f t="shared" si="0"/>
        <v>0</v>
      </c>
      <c r="M15" s="186"/>
      <c r="N15" s="186"/>
      <c r="O15" s="188"/>
      <c r="P15" s="189">
        <f t="shared" si="1"/>
        <v>0</v>
      </c>
      <c r="Q15" s="186"/>
      <c r="R15" s="193"/>
      <c r="S15" s="171"/>
      <c r="T15" s="172"/>
      <c r="U15" s="179"/>
      <c r="V15" s="194"/>
      <c r="W15" s="195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6"/>
      <c r="AI15" s="197"/>
      <c r="AJ15" s="198"/>
      <c r="AK15" s="179"/>
      <c r="AL15" s="194"/>
      <c r="AM15" s="195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6"/>
      <c r="AY15" s="197"/>
      <c r="AZ15" s="198"/>
      <c r="BA15" s="179"/>
      <c r="BB15" s="194"/>
      <c r="BC15" s="195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6"/>
      <c r="BO15" s="197"/>
      <c r="BP15" s="198"/>
      <c r="BQ15" s="179"/>
      <c r="BR15" s="194"/>
      <c r="BS15" s="195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6"/>
      <c r="CE15" s="197"/>
      <c r="CF15" s="198"/>
      <c r="CG15" s="179"/>
      <c r="CH15" s="194"/>
      <c r="CI15" s="195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6"/>
      <c r="CU15" s="197"/>
      <c r="CV15" s="198"/>
      <c r="CW15" s="179"/>
      <c r="CX15" s="194"/>
      <c r="CY15" s="195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6"/>
      <c r="DK15" s="197"/>
      <c r="DL15" s="198"/>
      <c r="DM15" s="179"/>
      <c r="DN15" s="194"/>
      <c r="DO15" s="195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6"/>
      <c r="EA15" s="197"/>
      <c r="EB15" s="198"/>
      <c r="EC15" s="179"/>
      <c r="ED15" s="194"/>
      <c r="EE15" s="195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6"/>
      <c r="EQ15" s="197"/>
      <c r="ER15" s="198"/>
      <c r="ES15" s="179"/>
      <c r="ET15" s="194"/>
      <c r="EU15" s="195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6"/>
      <c r="FG15" s="197"/>
      <c r="FH15" s="198"/>
      <c r="FI15" s="179"/>
      <c r="FJ15" s="194"/>
      <c r="FK15" s="195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6"/>
      <c r="FW15" s="197"/>
      <c r="FX15" s="198"/>
      <c r="FY15" s="179"/>
      <c r="FZ15" s="194"/>
      <c r="GA15" s="195"/>
      <c r="GB15" s="194"/>
      <c r="GC15" s="194"/>
      <c r="GD15" s="194"/>
      <c r="GE15" s="194"/>
      <c r="GF15" s="194"/>
      <c r="GG15" s="194"/>
      <c r="GH15" s="194"/>
      <c r="GI15" s="194"/>
      <c r="GJ15" s="194"/>
      <c r="GK15" s="194"/>
      <c r="GL15" s="196"/>
      <c r="GM15" s="197"/>
      <c r="GN15" s="198"/>
      <c r="GO15" s="179"/>
      <c r="GP15" s="194"/>
      <c r="GQ15" s="195"/>
      <c r="GR15" s="194"/>
      <c r="GS15" s="194"/>
      <c r="GT15" s="194"/>
      <c r="GU15" s="194"/>
      <c r="GV15" s="194"/>
      <c r="GW15" s="194"/>
      <c r="GX15" s="194"/>
      <c r="GY15" s="194"/>
      <c r="GZ15" s="194"/>
      <c r="HA15" s="194"/>
      <c r="HB15" s="196"/>
      <c r="HC15" s="197"/>
      <c r="HD15" s="198"/>
      <c r="HE15" s="179"/>
      <c r="HF15" s="194"/>
      <c r="HG15" s="195"/>
      <c r="HH15" s="194"/>
      <c r="HI15" s="194"/>
      <c r="HJ15" s="194"/>
      <c r="HK15" s="194"/>
      <c r="HL15" s="194"/>
      <c r="HM15" s="194"/>
      <c r="HN15" s="194"/>
      <c r="HO15" s="194"/>
      <c r="HP15" s="194"/>
      <c r="HQ15" s="194"/>
      <c r="HR15" s="196"/>
      <c r="HS15" s="197"/>
      <c r="HT15" s="198"/>
      <c r="HU15" s="179"/>
      <c r="HV15" s="194"/>
      <c r="HW15" s="195"/>
      <c r="HX15" s="194"/>
      <c r="HY15" s="194"/>
      <c r="HZ15" s="194"/>
      <c r="IA15" s="194"/>
      <c r="IB15" s="194"/>
      <c r="IC15" s="194"/>
      <c r="ID15" s="194"/>
      <c r="IE15" s="194"/>
      <c r="IF15" s="194"/>
      <c r="IG15" s="194"/>
      <c r="IH15" s="196"/>
      <c r="II15" s="197"/>
      <c r="IJ15" s="198"/>
      <c r="IK15" s="179"/>
      <c r="IL15" s="194"/>
      <c r="IM15" s="195"/>
      <c r="IN15" s="194"/>
      <c r="IO15" s="194"/>
      <c r="IP15" s="194"/>
      <c r="IQ15" s="194"/>
      <c r="IR15" s="194"/>
      <c r="IS15" s="194"/>
      <c r="IT15" s="194"/>
      <c r="IU15" s="194"/>
      <c r="IV15" s="194"/>
    </row>
    <row r="16" spans="1:20" ht="21">
      <c r="A16" s="183"/>
      <c r="B16" s="184"/>
      <c r="C16" s="185"/>
      <c r="D16" s="185"/>
      <c r="E16" s="186"/>
      <c r="F16" s="192"/>
      <c r="G16" s="188"/>
      <c r="H16" s="189">
        <f t="shared" si="2"/>
        <v>0</v>
      </c>
      <c r="I16" s="186"/>
      <c r="J16" s="186"/>
      <c r="K16" s="188"/>
      <c r="L16" s="189">
        <f t="shared" si="0"/>
        <v>0</v>
      </c>
      <c r="M16" s="186"/>
      <c r="N16" s="186"/>
      <c r="O16" s="188"/>
      <c r="P16" s="189">
        <f t="shared" si="1"/>
        <v>0</v>
      </c>
      <c r="Q16" s="186"/>
      <c r="R16" s="199"/>
      <c r="S16" s="171"/>
      <c r="T16" s="172"/>
    </row>
    <row r="17" spans="1:256" ht="21">
      <c r="A17" s="183"/>
      <c r="B17" s="184"/>
      <c r="C17" s="185"/>
      <c r="D17" s="185"/>
      <c r="E17" s="186"/>
      <c r="F17" s="192"/>
      <c r="G17" s="192"/>
      <c r="H17" s="189">
        <f t="shared" si="2"/>
        <v>0</v>
      </c>
      <c r="I17" s="186"/>
      <c r="J17" s="186"/>
      <c r="K17" s="186"/>
      <c r="L17" s="189">
        <f t="shared" si="0"/>
        <v>0</v>
      </c>
      <c r="M17" s="186"/>
      <c r="N17" s="186"/>
      <c r="O17" s="186"/>
      <c r="P17" s="189">
        <f t="shared" si="1"/>
        <v>0</v>
      </c>
      <c r="Q17" s="186"/>
      <c r="R17" s="193"/>
      <c r="S17" s="171"/>
      <c r="T17" s="172"/>
      <c r="U17" s="179"/>
      <c r="V17" s="194"/>
      <c r="W17" s="195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6"/>
      <c r="AI17" s="197"/>
      <c r="AJ17" s="198"/>
      <c r="AK17" s="179"/>
      <c r="AL17" s="194"/>
      <c r="AM17" s="195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6"/>
      <c r="AY17" s="197"/>
      <c r="AZ17" s="198"/>
      <c r="BA17" s="179"/>
      <c r="BB17" s="194"/>
      <c r="BC17" s="195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6"/>
      <c r="BO17" s="197"/>
      <c r="BP17" s="198"/>
      <c r="BQ17" s="179"/>
      <c r="BR17" s="194"/>
      <c r="BS17" s="195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6"/>
      <c r="CE17" s="197"/>
      <c r="CF17" s="198"/>
      <c r="CG17" s="179"/>
      <c r="CH17" s="194"/>
      <c r="CI17" s="195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6"/>
      <c r="CU17" s="197"/>
      <c r="CV17" s="198"/>
      <c r="CW17" s="179"/>
      <c r="CX17" s="194"/>
      <c r="CY17" s="195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6"/>
      <c r="DK17" s="197"/>
      <c r="DL17" s="198"/>
      <c r="DM17" s="179"/>
      <c r="DN17" s="194"/>
      <c r="DO17" s="195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6"/>
      <c r="EA17" s="197"/>
      <c r="EB17" s="198"/>
      <c r="EC17" s="179"/>
      <c r="ED17" s="194"/>
      <c r="EE17" s="195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6"/>
      <c r="EQ17" s="197"/>
      <c r="ER17" s="198"/>
      <c r="ES17" s="179"/>
      <c r="ET17" s="194"/>
      <c r="EU17" s="195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6"/>
      <c r="FG17" s="197"/>
      <c r="FH17" s="198"/>
      <c r="FI17" s="179"/>
      <c r="FJ17" s="194"/>
      <c r="FK17" s="195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6"/>
      <c r="FW17" s="197"/>
      <c r="FX17" s="198"/>
      <c r="FY17" s="179"/>
      <c r="FZ17" s="194"/>
      <c r="GA17" s="195"/>
      <c r="GB17" s="194"/>
      <c r="GC17" s="194"/>
      <c r="GD17" s="194"/>
      <c r="GE17" s="194"/>
      <c r="GF17" s="194"/>
      <c r="GG17" s="194"/>
      <c r="GH17" s="194"/>
      <c r="GI17" s="194"/>
      <c r="GJ17" s="194"/>
      <c r="GK17" s="194"/>
      <c r="GL17" s="196"/>
      <c r="GM17" s="197"/>
      <c r="GN17" s="198"/>
      <c r="GO17" s="179"/>
      <c r="GP17" s="194"/>
      <c r="GQ17" s="195"/>
      <c r="GR17" s="194"/>
      <c r="GS17" s="194"/>
      <c r="GT17" s="194"/>
      <c r="GU17" s="194"/>
      <c r="GV17" s="194"/>
      <c r="GW17" s="194"/>
      <c r="GX17" s="194"/>
      <c r="GY17" s="194"/>
      <c r="GZ17" s="194"/>
      <c r="HA17" s="194"/>
      <c r="HB17" s="196"/>
      <c r="HC17" s="197"/>
      <c r="HD17" s="198"/>
      <c r="HE17" s="179"/>
      <c r="HF17" s="194"/>
      <c r="HG17" s="195"/>
      <c r="HH17" s="194"/>
      <c r="HI17" s="194"/>
      <c r="HJ17" s="194"/>
      <c r="HK17" s="194"/>
      <c r="HL17" s="194"/>
      <c r="HM17" s="194"/>
      <c r="HN17" s="194"/>
      <c r="HO17" s="194"/>
      <c r="HP17" s="194"/>
      <c r="HQ17" s="194"/>
      <c r="HR17" s="196"/>
      <c r="HS17" s="197"/>
      <c r="HT17" s="198"/>
      <c r="HU17" s="179"/>
      <c r="HV17" s="194"/>
      <c r="HW17" s="195"/>
      <c r="HX17" s="194"/>
      <c r="HY17" s="194"/>
      <c r="HZ17" s="194"/>
      <c r="IA17" s="194"/>
      <c r="IB17" s="194"/>
      <c r="IC17" s="194"/>
      <c r="ID17" s="194"/>
      <c r="IE17" s="194"/>
      <c r="IF17" s="194"/>
      <c r="IG17" s="194"/>
      <c r="IH17" s="196"/>
      <c r="II17" s="197"/>
      <c r="IJ17" s="198"/>
      <c r="IK17" s="179"/>
      <c r="IL17" s="194"/>
      <c r="IM17" s="195"/>
      <c r="IN17" s="194"/>
      <c r="IO17" s="194"/>
      <c r="IP17" s="194"/>
      <c r="IQ17" s="194"/>
      <c r="IR17" s="194"/>
      <c r="IS17" s="194"/>
      <c r="IT17" s="194"/>
      <c r="IU17" s="194"/>
      <c r="IV17" s="194"/>
    </row>
    <row r="18" spans="1:20" ht="21">
      <c r="A18" s="183"/>
      <c r="B18" s="184"/>
      <c r="C18" s="185"/>
      <c r="D18" s="185"/>
      <c r="E18" s="186"/>
      <c r="F18" s="192"/>
      <c r="G18" s="192"/>
      <c r="H18" s="189">
        <f t="shared" si="2"/>
        <v>0</v>
      </c>
      <c r="I18" s="186"/>
      <c r="J18" s="186"/>
      <c r="K18" s="186"/>
      <c r="L18" s="189">
        <f t="shared" si="0"/>
        <v>0</v>
      </c>
      <c r="M18" s="186"/>
      <c r="N18" s="186"/>
      <c r="O18" s="186"/>
      <c r="P18" s="189">
        <f t="shared" si="1"/>
        <v>0</v>
      </c>
      <c r="Q18" s="186"/>
      <c r="R18" s="199"/>
      <c r="S18" s="171"/>
      <c r="T18" s="172"/>
    </row>
    <row r="19" spans="1:20" ht="21">
      <c r="A19" s="183"/>
      <c r="B19" s="184"/>
      <c r="C19" s="185"/>
      <c r="D19" s="185"/>
      <c r="E19" s="186"/>
      <c r="F19" s="192"/>
      <c r="G19" s="192"/>
      <c r="H19" s="189">
        <f t="shared" si="2"/>
        <v>0</v>
      </c>
      <c r="I19" s="186"/>
      <c r="J19" s="186"/>
      <c r="K19" s="186"/>
      <c r="L19" s="189">
        <f t="shared" si="0"/>
        <v>0</v>
      </c>
      <c r="M19" s="186"/>
      <c r="N19" s="186"/>
      <c r="O19" s="186"/>
      <c r="P19" s="189">
        <f t="shared" si="1"/>
        <v>0</v>
      </c>
      <c r="Q19" s="186"/>
      <c r="R19" s="199"/>
      <c r="S19" s="171"/>
      <c r="T19" s="172"/>
    </row>
    <row r="20" spans="1:256" ht="21">
      <c r="A20" s="183"/>
      <c r="B20" s="184"/>
      <c r="C20" s="185"/>
      <c r="D20" s="185"/>
      <c r="E20" s="186"/>
      <c r="F20" s="192"/>
      <c r="G20" s="192"/>
      <c r="H20" s="189">
        <f t="shared" si="2"/>
        <v>0</v>
      </c>
      <c r="I20" s="186"/>
      <c r="J20" s="186"/>
      <c r="K20" s="186"/>
      <c r="L20" s="189">
        <f t="shared" si="0"/>
        <v>0</v>
      </c>
      <c r="M20" s="186"/>
      <c r="N20" s="186"/>
      <c r="O20" s="186"/>
      <c r="P20" s="189">
        <f t="shared" si="1"/>
        <v>0</v>
      </c>
      <c r="Q20" s="186"/>
      <c r="R20" s="193"/>
      <c r="S20" s="171"/>
      <c r="T20" s="172"/>
      <c r="U20" s="179"/>
      <c r="V20" s="194"/>
      <c r="W20" s="195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6"/>
      <c r="AI20" s="197"/>
      <c r="AJ20" s="198"/>
      <c r="AK20" s="179"/>
      <c r="AL20" s="194"/>
      <c r="AM20" s="195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6"/>
      <c r="AY20" s="197"/>
      <c r="AZ20" s="198"/>
      <c r="BA20" s="179"/>
      <c r="BB20" s="194"/>
      <c r="BC20" s="195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6"/>
      <c r="BO20" s="197"/>
      <c r="BP20" s="198"/>
      <c r="BQ20" s="179"/>
      <c r="BR20" s="194"/>
      <c r="BS20" s="195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6"/>
      <c r="CE20" s="197"/>
      <c r="CF20" s="198"/>
      <c r="CG20" s="179"/>
      <c r="CH20" s="194"/>
      <c r="CI20" s="195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6"/>
      <c r="CU20" s="197"/>
      <c r="CV20" s="198"/>
      <c r="CW20" s="179"/>
      <c r="CX20" s="194"/>
      <c r="CY20" s="195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6"/>
      <c r="DK20" s="197"/>
      <c r="DL20" s="198"/>
      <c r="DM20" s="179"/>
      <c r="DN20" s="194"/>
      <c r="DO20" s="195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6"/>
      <c r="EA20" s="197"/>
      <c r="EB20" s="198"/>
      <c r="EC20" s="179"/>
      <c r="ED20" s="194"/>
      <c r="EE20" s="195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6"/>
      <c r="EQ20" s="197"/>
      <c r="ER20" s="198"/>
      <c r="ES20" s="179"/>
      <c r="ET20" s="194"/>
      <c r="EU20" s="195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  <c r="FF20" s="196"/>
      <c r="FG20" s="197"/>
      <c r="FH20" s="198"/>
      <c r="FI20" s="179"/>
      <c r="FJ20" s="194"/>
      <c r="FK20" s="195"/>
      <c r="FL20" s="194"/>
      <c r="FM20" s="194"/>
      <c r="FN20" s="194"/>
      <c r="FO20" s="194"/>
      <c r="FP20" s="194"/>
      <c r="FQ20" s="194"/>
      <c r="FR20" s="194"/>
      <c r="FS20" s="194"/>
      <c r="FT20" s="194"/>
      <c r="FU20" s="194"/>
      <c r="FV20" s="196"/>
      <c r="FW20" s="197"/>
      <c r="FX20" s="198"/>
      <c r="FY20" s="179"/>
      <c r="FZ20" s="194"/>
      <c r="GA20" s="195"/>
      <c r="GB20" s="194"/>
      <c r="GC20" s="194"/>
      <c r="GD20" s="194"/>
      <c r="GE20" s="194"/>
      <c r="GF20" s="194"/>
      <c r="GG20" s="194"/>
      <c r="GH20" s="194"/>
      <c r="GI20" s="194"/>
      <c r="GJ20" s="194"/>
      <c r="GK20" s="194"/>
      <c r="GL20" s="196"/>
      <c r="GM20" s="197"/>
      <c r="GN20" s="198"/>
      <c r="GO20" s="179"/>
      <c r="GP20" s="194"/>
      <c r="GQ20" s="195"/>
      <c r="GR20" s="194"/>
      <c r="GS20" s="194"/>
      <c r="GT20" s="194"/>
      <c r="GU20" s="194"/>
      <c r="GV20" s="194"/>
      <c r="GW20" s="194"/>
      <c r="GX20" s="194"/>
      <c r="GY20" s="194"/>
      <c r="GZ20" s="194"/>
      <c r="HA20" s="194"/>
      <c r="HB20" s="196"/>
      <c r="HC20" s="197"/>
      <c r="HD20" s="198"/>
      <c r="HE20" s="179"/>
      <c r="HF20" s="194"/>
      <c r="HG20" s="195"/>
      <c r="HH20" s="194"/>
      <c r="HI20" s="194"/>
      <c r="HJ20" s="194"/>
      <c r="HK20" s="194"/>
      <c r="HL20" s="194"/>
      <c r="HM20" s="194"/>
      <c r="HN20" s="194"/>
      <c r="HO20" s="194"/>
      <c r="HP20" s="194"/>
      <c r="HQ20" s="194"/>
      <c r="HR20" s="196"/>
      <c r="HS20" s="197"/>
      <c r="HT20" s="198"/>
      <c r="HU20" s="179"/>
      <c r="HV20" s="194"/>
      <c r="HW20" s="195"/>
      <c r="HX20" s="194"/>
      <c r="HY20" s="194"/>
      <c r="HZ20" s="194"/>
      <c r="IA20" s="194"/>
      <c r="IB20" s="194"/>
      <c r="IC20" s="194"/>
      <c r="ID20" s="194"/>
      <c r="IE20" s="194"/>
      <c r="IF20" s="194"/>
      <c r="IG20" s="194"/>
      <c r="IH20" s="196"/>
      <c r="II20" s="197"/>
      <c r="IJ20" s="198"/>
      <c r="IK20" s="179"/>
      <c r="IL20" s="194"/>
      <c r="IM20" s="195"/>
      <c r="IN20" s="194"/>
      <c r="IO20" s="194"/>
      <c r="IP20" s="194"/>
      <c r="IQ20" s="194"/>
      <c r="IR20" s="194"/>
      <c r="IS20" s="194"/>
      <c r="IT20" s="194"/>
      <c r="IU20" s="194"/>
      <c r="IV20" s="194"/>
    </row>
    <row r="21" spans="1:20" ht="21">
      <c r="A21" s="183"/>
      <c r="B21" s="184"/>
      <c r="C21" s="185"/>
      <c r="D21" s="185"/>
      <c r="E21" s="186"/>
      <c r="F21" s="192"/>
      <c r="G21" s="192"/>
      <c r="H21" s="189">
        <f t="shared" si="2"/>
        <v>0</v>
      </c>
      <c r="I21" s="186"/>
      <c r="J21" s="186"/>
      <c r="K21" s="186"/>
      <c r="L21" s="189">
        <f t="shared" si="0"/>
        <v>0</v>
      </c>
      <c r="M21" s="186"/>
      <c r="N21" s="186"/>
      <c r="O21" s="186"/>
      <c r="P21" s="189">
        <f t="shared" si="1"/>
        <v>0</v>
      </c>
      <c r="Q21" s="186"/>
      <c r="R21" s="199"/>
      <c r="S21" s="171"/>
      <c r="T21" s="172"/>
    </row>
    <row r="22" spans="1:20" ht="21">
      <c r="A22" s="183"/>
      <c r="B22" s="184"/>
      <c r="C22" s="185"/>
      <c r="D22" s="185"/>
      <c r="E22" s="186"/>
      <c r="F22" s="192"/>
      <c r="G22" s="192"/>
      <c r="H22" s="189">
        <f t="shared" si="2"/>
        <v>0</v>
      </c>
      <c r="I22" s="186"/>
      <c r="J22" s="186"/>
      <c r="K22" s="186"/>
      <c r="L22" s="189">
        <f t="shared" si="0"/>
        <v>0</v>
      </c>
      <c r="M22" s="186"/>
      <c r="N22" s="186"/>
      <c r="O22" s="186"/>
      <c r="P22" s="189">
        <f t="shared" si="1"/>
        <v>0</v>
      </c>
      <c r="Q22" s="186"/>
      <c r="R22" s="199"/>
      <c r="S22" s="171"/>
      <c r="T22" s="172"/>
    </row>
    <row r="23" spans="1:20" ht="21.75" thickBot="1">
      <c r="A23" s="183"/>
      <c r="B23" s="184"/>
      <c r="C23" s="185"/>
      <c r="D23" s="185"/>
      <c r="E23" s="186"/>
      <c r="F23" s="192"/>
      <c r="G23" s="192"/>
      <c r="H23" s="189">
        <f t="shared" si="2"/>
        <v>0</v>
      </c>
      <c r="I23" s="186"/>
      <c r="J23" s="186"/>
      <c r="K23" s="186"/>
      <c r="L23" s="189">
        <f t="shared" si="0"/>
        <v>0</v>
      </c>
      <c r="M23" s="186"/>
      <c r="N23" s="186"/>
      <c r="O23" s="186"/>
      <c r="P23" s="189">
        <f t="shared" si="1"/>
        <v>0</v>
      </c>
      <c r="Q23" s="186"/>
      <c r="R23" s="199"/>
      <c r="S23" s="171"/>
      <c r="T23" s="172"/>
    </row>
    <row r="24" spans="1:20" s="203" customFormat="1" ht="28.5" customHeight="1" thickBot="1" thickTop="1">
      <c r="A24" s="589" t="s">
        <v>225</v>
      </c>
      <c r="B24" s="589"/>
      <c r="C24" s="589"/>
      <c r="D24" s="589"/>
      <c r="E24" s="200">
        <f>SUM(E10:E23)</f>
        <v>0</v>
      </c>
      <c r="F24" s="201">
        <f>SUM(F10:F23)</f>
        <v>0</v>
      </c>
      <c r="G24" s="201">
        <f>SUM(G10:G23)</f>
        <v>0</v>
      </c>
      <c r="H24" s="200">
        <f t="shared" si="2"/>
        <v>0</v>
      </c>
      <c r="I24" s="200">
        <f>SUM(I10:I23)</f>
        <v>0</v>
      </c>
      <c r="J24" s="201">
        <f>SUM(J10:J23)</f>
        <v>0</v>
      </c>
      <c r="K24" s="201">
        <f>SUM(K10:K23)</f>
        <v>0</v>
      </c>
      <c r="L24" s="200">
        <f t="shared" si="0"/>
        <v>0</v>
      </c>
      <c r="M24" s="200">
        <f>SUM(M10:M23)</f>
        <v>0</v>
      </c>
      <c r="N24" s="200">
        <f>SUM(N10:N23)</f>
        <v>0</v>
      </c>
      <c r="O24" s="200">
        <f>SUM(O10:O23)</f>
        <v>0</v>
      </c>
      <c r="P24" s="200">
        <f t="shared" si="1"/>
        <v>0</v>
      </c>
      <c r="Q24" s="201">
        <f>SUM(Q10:Q23)</f>
        <v>0</v>
      </c>
      <c r="R24" s="202"/>
      <c r="S24" s="171"/>
      <c r="T24" s="172"/>
    </row>
    <row r="25" spans="2:15" ht="21.75" thickTop="1">
      <c r="B25" s="205"/>
      <c r="E25" s="207"/>
      <c r="H25" s="207"/>
      <c r="I25" s="207"/>
      <c r="J25" s="208"/>
      <c r="K25" s="208"/>
      <c r="M25" s="207"/>
      <c r="N25" s="208"/>
      <c r="O25" s="208"/>
    </row>
    <row r="26" spans="3:4" ht="21">
      <c r="C26" s="179"/>
      <c r="D26" s="179"/>
    </row>
    <row r="27" spans="3:4" ht="21">
      <c r="C27" s="179"/>
      <c r="D27" s="179"/>
    </row>
    <row r="28" spans="3:4" ht="21">
      <c r="C28" s="179"/>
      <c r="D28" s="179"/>
    </row>
    <row r="29" spans="3:4" ht="21">
      <c r="C29" s="179"/>
      <c r="D29" s="179"/>
    </row>
    <row r="30" spans="3:4" ht="21">
      <c r="C30" s="179"/>
      <c r="D30" s="179"/>
    </row>
    <row r="31" spans="3:4" ht="21">
      <c r="C31" s="179"/>
      <c r="D31" s="179"/>
    </row>
    <row r="32" spans="3:4" ht="21">
      <c r="C32" s="179"/>
      <c r="D32" s="179"/>
    </row>
    <row r="33" spans="3:4" ht="21">
      <c r="C33" s="179"/>
      <c r="D33" s="179"/>
    </row>
    <row r="34" spans="3:4" ht="21">
      <c r="C34" s="179"/>
      <c r="D34" s="179"/>
    </row>
    <row r="35" spans="3:4" ht="21">
      <c r="C35" s="179"/>
      <c r="D35" s="179"/>
    </row>
    <row r="36" spans="3:4" ht="21">
      <c r="C36" s="179"/>
      <c r="D36" s="179"/>
    </row>
    <row r="37" spans="3:4" ht="21">
      <c r="C37" s="179"/>
      <c r="D37" s="179"/>
    </row>
    <row r="38" spans="3:4" ht="21">
      <c r="C38" s="179"/>
      <c r="D38" s="179"/>
    </row>
    <row r="39" spans="3:4" ht="21">
      <c r="C39" s="179"/>
      <c r="D39" s="179"/>
    </row>
    <row r="40" spans="3:4" ht="21">
      <c r="C40" s="179"/>
      <c r="D40" s="179"/>
    </row>
    <row r="41" spans="3:4" ht="21">
      <c r="C41" s="179"/>
      <c r="D41" s="179"/>
    </row>
    <row r="42" spans="3:4" ht="21">
      <c r="C42" s="179"/>
      <c r="D42" s="179"/>
    </row>
    <row r="43" spans="3:4" ht="21">
      <c r="C43" s="179"/>
      <c r="D43" s="179"/>
    </row>
    <row r="44" spans="3:4" ht="21">
      <c r="C44" s="179"/>
      <c r="D44" s="179"/>
    </row>
    <row r="45" spans="3:4" ht="21">
      <c r="C45" s="179"/>
      <c r="D45" s="179"/>
    </row>
    <row r="46" spans="3:4" ht="21">
      <c r="C46" s="179"/>
      <c r="D46" s="179"/>
    </row>
    <row r="47" spans="3:4" ht="21">
      <c r="C47" s="179"/>
      <c r="D47" s="179"/>
    </row>
    <row r="48" spans="3:4" ht="21">
      <c r="C48" s="179"/>
      <c r="D48" s="179"/>
    </row>
    <row r="49" spans="3:4" ht="21">
      <c r="C49" s="179"/>
      <c r="D49" s="179"/>
    </row>
    <row r="50" spans="3:4" ht="21">
      <c r="C50" s="179"/>
      <c r="D50" s="179"/>
    </row>
    <row r="51" spans="3:4" ht="21">
      <c r="C51" s="179"/>
      <c r="D51" s="179"/>
    </row>
    <row r="52" spans="3:4" ht="21">
      <c r="C52" s="179"/>
      <c r="D52" s="179"/>
    </row>
    <row r="53" spans="3:4" ht="21">
      <c r="C53" s="179"/>
      <c r="D53" s="179"/>
    </row>
    <row r="54" spans="3:4" ht="21">
      <c r="C54" s="179"/>
      <c r="D54" s="179"/>
    </row>
    <row r="55" spans="3:4" ht="21">
      <c r="C55" s="179"/>
      <c r="D55" s="179"/>
    </row>
    <row r="56" spans="3:4" ht="21">
      <c r="C56" s="179"/>
      <c r="D56" s="179"/>
    </row>
    <row r="57" spans="3:4" ht="21">
      <c r="C57" s="179"/>
      <c r="D57" s="179"/>
    </row>
    <row r="58" spans="3:4" ht="21">
      <c r="C58" s="179"/>
      <c r="D58" s="179"/>
    </row>
    <row r="59" spans="3:4" ht="21">
      <c r="C59" s="179"/>
      <c r="D59" s="179"/>
    </row>
    <row r="60" spans="3:4" ht="21">
      <c r="C60" s="179"/>
      <c r="D60" s="179"/>
    </row>
    <row r="61" spans="3:4" ht="21">
      <c r="C61" s="179"/>
      <c r="D61" s="179"/>
    </row>
    <row r="62" spans="3:4" ht="21">
      <c r="C62" s="179"/>
      <c r="D62" s="179"/>
    </row>
    <row r="63" spans="3:4" ht="21">
      <c r="C63" s="179"/>
      <c r="D63" s="179"/>
    </row>
    <row r="64" spans="3:4" ht="21">
      <c r="C64" s="179"/>
      <c r="D64" s="179"/>
    </row>
    <row r="65" spans="3:4" ht="21">
      <c r="C65" s="179"/>
      <c r="D65" s="179"/>
    </row>
    <row r="66" spans="3:4" ht="21">
      <c r="C66" s="179"/>
      <c r="D66" s="179"/>
    </row>
    <row r="67" spans="3:4" ht="21">
      <c r="C67" s="179"/>
      <c r="D67" s="179"/>
    </row>
    <row r="68" spans="3:4" ht="21">
      <c r="C68" s="179"/>
      <c r="D68" s="179"/>
    </row>
    <row r="69" spans="3:4" ht="21">
      <c r="C69" s="179"/>
      <c r="D69" s="179"/>
    </row>
    <row r="70" spans="3:4" ht="21">
      <c r="C70" s="179"/>
      <c r="D70" s="179"/>
    </row>
    <row r="71" spans="3:4" ht="21">
      <c r="C71" s="179"/>
      <c r="D71" s="179"/>
    </row>
    <row r="72" spans="3:4" ht="21">
      <c r="C72" s="179"/>
      <c r="D72" s="179"/>
    </row>
    <row r="73" spans="3:4" ht="21">
      <c r="C73" s="179"/>
      <c r="D73" s="179"/>
    </row>
    <row r="74" spans="3:4" ht="21">
      <c r="C74" s="179"/>
      <c r="D74" s="179"/>
    </row>
    <row r="75" spans="3:4" ht="21">
      <c r="C75" s="179"/>
      <c r="D75" s="179"/>
    </row>
    <row r="76" spans="3:4" ht="21">
      <c r="C76" s="179"/>
      <c r="D76" s="179"/>
    </row>
    <row r="77" spans="3:4" ht="21">
      <c r="C77" s="179"/>
      <c r="D77" s="179"/>
    </row>
    <row r="78" spans="3:4" ht="21">
      <c r="C78" s="179"/>
      <c r="D78" s="179"/>
    </row>
    <row r="79" spans="3:4" ht="21">
      <c r="C79" s="179"/>
      <c r="D79" s="179"/>
    </row>
    <row r="80" spans="3:4" ht="21">
      <c r="C80" s="179"/>
      <c r="D80" s="179"/>
    </row>
    <row r="81" spans="3:4" ht="21">
      <c r="C81" s="179"/>
      <c r="D81" s="179"/>
    </row>
    <row r="82" spans="3:4" ht="21">
      <c r="C82" s="179"/>
      <c r="D82" s="179"/>
    </row>
    <row r="83" spans="3:4" ht="21">
      <c r="C83" s="179"/>
      <c r="D83" s="179"/>
    </row>
    <row r="84" spans="3:4" ht="21">
      <c r="C84" s="179"/>
      <c r="D84" s="179"/>
    </row>
    <row r="85" spans="3:4" ht="21">
      <c r="C85" s="179"/>
      <c r="D85" s="179"/>
    </row>
    <row r="86" spans="3:4" ht="21">
      <c r="C86" s="179"/>
      <c r="D86" s="179"/>
    </row>
    <row r="87" spans="3:4" ht="21">
      <c r="C87" s="179"/>
      <c r="D87" s="179"/>
    </row>
    <row r="88" spans="3:4" ht="21">
      <c r="C88" s="179"/>
      <c r="D88" s="179"/>
    </row>
    <row r="89" spans="3:4" ht="21">
      <c r="C89" s="179"/>
      <c r="D89" s="179"/>
    </row>
    <row r="90" spans="3:4" ht="21">
      <c r="C90" s="179"/>
      <c r="D90" s="179"/>
    </row>
    <row r="91" spans="3:4" ht="21">
      <c r="C91" s="179"/>
      <c r="D91" s="179"/>
    </row>
    <row r="92" spans="3:4" ht="21">
      <c r="C92" s="179"/>
      <c r="D92" s="179"/>
    </row>
    <row r="93" spans="3:4" ht="21">
      <c r="C93" s="179"/>
      <c r="D93" s="179"/>
    </row>
    <row r="94" spans="3:4" ht="21">
      <c r="C94" s="179"/>
      <c r="D94" s="179"/>
    </row>
    <row r="95" spans="3:4" ht="21">
      <c r="C95" s="179"/>
      <c r="D95" s="179"/>
    </row>
    <row r="96" spans="3:4" ht="21">
      <c r="C96" s="179"/>
      <c r="D96" s="179"/>
    </row>
    <row r="97" spans="3:4" ht="21">
      <c r="C97" s="179"/>
      <c r="D97" s="179"/>
    </row>
    <row r="98" spans="3:4" ht="21">
      <c r="C98" s="179"/>
      <c r="D98" s="179"/>
    </row>
    <row r="99" spans="3:4" ht="21">
      <c r="C99" s="179"/>
      <c r="D99" s="179"/>
    </row>
    <row r="100" spans="3:4" ht="21">
      <c r="C100" s="179"/>
      <c r="D100" s="179"/>
    </row>
    <row r="101" spans="3:4" ht="21">
      <c r="C101" s="179"/>
      <c r="D101" s="179"/>
    </row>
    <row r="102" spans="3:4" ht="21">
      <c r="C102" s="179"/>
      <c r="D102" s="179"/>
    </row>
    <row r="103" spans="3:4" ht="21">
      <c r="C103" s="179"/>
      <c r="D103" s="179"/>
    </row>
    <row r="104" spans="3:4" ht="21">
      <c r="C104" s="179"/>
      <c r="D104" s="179"/>
    </row>
    <row r="105" spans="3:4" ht="21">
      <c r="C105" s="179"/>
      <c r="D105" s="179"/>
    </row>
    <row r="106" spans="3:4" ht="21">
      <c r="C106" s="179"/>
      <c r="D106" s="179"/>
    </row>
    <row r="107" spans="3:4" ht="21">
      <c r="C107" s="179"/>
      <c r="D107" s="179"/>
    </row>
    <row r="108" spans="3:4" ht="21">
      <c r="C108" s="179"/>
      <c r="D108" s="179"/>
    </row>
    <row r="109" spans="3:4" ht="21">
      <c r="C109" s="179"/>
      <c r="D109" s="179"/>
    </row>
    <row r="110" spans="3:4" ht="21">
      <c r="C110" s="179"/>
      <c r="D110" s="179"/>
    </row>
    <row r="111" spans="3:4" ht="21">
      <c r="C111" s="179"/>
      <c r="D111" s="179"/>
    </row>
    <row r="112" spans="3:4" ht="21">
      <c r="C112" s="179"/>
      <c r="D112" s="179"/>
    </row>
    <row r="113" spans="3:4" ht="21">
      <c r="C113" s="179"/>
      <c r="D113" s="179"/>
    </row>
    <row r="114" spans="3:4" ht="21">
      <c r="C114" s="179"/>
      <c r="D114" s="179"/>
    </row>
    <row r="115" spans="3:4" ht="21">
      <c r="C115" s="179"/>
      <c r="D115" s="179"/>
    </row>
    <row r="116" spans="3:4" ht="21">
      <c r="C116" s="179"/>
      <c r="D116" s="179"/>
    </row>
    <row r="117" spans="3:4" ht="21">
      <c r="C117" s="179"/>
      <c r="D117" s="179"/>
    </row>
    <row r="118" spans="3:4" ht="21">
      <c r="C118" s="179"/>
      <c r="D118" s="179"/>
    </row>
    <row r="119" spans="3:4" ht="21">
      <c r="C119" s="179"/>
      <c r="D119" s="179"/>
    </row>
    <row r="120" spans="3:4" ht="21">
      <c r="C120" s="179"/>
      <c r="D120" s="179"/>
    </row>
    <row r="121" spans="3:4" ht="21">
      <c r="C121" s="179"/>
      <c r="D121" s="179"/>
    </row>
    <row r="122" spans="3:4" ht="21">
      <c r="C122" s="179"/>
      <c r="D122" s="179"/>
    </row>
    <row r="123" spans="3:4" ht="21">
      <c r="C123" s="179"/>
      <c r="D123" s="179"/>
    </row>
    <row r="124" spans="3:4" ht="21">
      <c r="C124" s="179"/>
      <c r="D124" s="179"/>
    </row>
    <row r="125" spans="3:4" ht="21">
      <c r="C125" s="179"/>
      <c r="D125" s="179"/>
    </row>
    <row r="126" spans="3:4" ht="21">
      <c r="C126" s="179"/>
      <c r="D126" s="179"/>
    </row>
    <row r="127" spans="3:4" ht="21">
      <c r="C127" s="179"/>
      <c r="D127" s="179"/>
    </row>
    <row r="128" spans="3:4" ht="21">
      <c r="C128" s="179"/>
      <c r="D128" s="179"/>
    </row>
    <row r="129" spans="3:4" ht="21">
      <c r="C129" s="179"/>
      <c r="D129" s="179"/>
    </row>
    <row r="130" spans="3:4" ht="21">
      <c r="C130" s="179"/>
      <c r="D130" s="179"/>
    </row>
    <row r="131" spans="3:4" ht="21">
      <c r="C131" s="179"/>
      <c r="D131" s="179"/>
    </row>
    <row r="132" spans="3:4" ht="21">
      <c r="C132" s="179"/>
      <c r="D132" s="179"/>
    </row>
    <row r="133" spans="3:4" ht="21">
      <c r="C133" s="179"/>
      <c r="D133" s="179"/>
    </row>
    <row r="134" spans="3:4" ht="21">
      <c r="C134" s="179"/>
      <c r="D134" s="179"/>
    </row>
    <row r="135" spans="3:4" ht="21">
      <c r="C135" s="179"/>
      <c r="D135" s="179"/>
    </row>
    <row r="136" spans="3:4" ht="21">
      <c r="C136" s="179"/>
      <c r="D136" s="179"/>
    </row>
    <row r="137" spans="3:4" ht="21">
      <c r="C137" s="179"/>
      <c r="D137" s="179"/>
    </row>
    <row r="138" spans="3:4" ht="21">
      <c r="C138" s="179"/>
      <c r="D138" s="179"/>
    </row>
    <row r="139" spans="3:4" ht="21">
      <c r="C139" s="179"/>
      <c r="D139" s="179"/>
    </row>
    <row r="140" spans="3:4" ht="21">
      <c r="C140" s="179"/>
      <c r="D140" s="179"/>
    </row>
    <row r="141" spans="3:4" ht="21">
      <c r="C141" s="179"/>
      <c r="D141" s="179"/>
    </row>
    <row r="142" spans="3:4" ht="21">
      <c r="C142" s="179"/>
      <c r="D142" s="179"/>
    </row>
    <row r="143" spans="3:4" ht="21">
      <c r="C143" s="179"/>
      <c r="D143" s="179"/>
    </row>
    <row r="144" spans="3:4" ht="21">
      <c r="C144" s="179"/>
      <c r="D144" s="179"/>
    </row>
    <row r="145" spans="3:4" ht="21">
      <c r="C145" s="179"/>
      <c r="D145" s="179"/>
    </row>
    <row r="146" spans="3:4" ht="21">
      <c r="C146" s="179"/>
      <c r="D146" s="179"/>
    </row>
    <row r="147" spans="3:4" ht="21">
      <c r="C147" s="179"/>
      <c r="D147" s="179"/>
    </row>
    <row r="148" spans="3:4" ht="21">
      <c r="C148" s="179"/>
      <c r="D148" s="179"/>
    </row>
    <row r="149" spans="3:4" ht="21">
      <c r="C149" s="179"/>
      <c r="D149" s="179"/>
    </row>
    <row r="150" spans="3:4" ht="21">
      <c r="C150" s="179"/>
      <c r="D150" s="179"/>
    </row>
    <row r="151" spans="3:4" ht="21">
      <c r="C151" s="179"/>
      <c r="D151" s="179"/>
    </row>
    <row r="152" spans="3:4" ht="21">
      <c r="C152" s="179"/>
      <c r="D152" s="179"/>
    </row>
    <row r="153" spans="3:4" ht="21">
      <c r="C153" s="179"/>
      <c r="D153" s="179"/>
    </row>
    <row r="154" spans="3:4" ht="21">
      <c r="C154" s="179"/>
      <c r="D154" s="179"/>
    </row>
    <row r="155" spans="3:4" ht="21">
      <c r="C155" s="179"/>
      <c r="D155" s="179"/>
    </row>
    <row r="156" spans="3:4" ht="21">
      <c r="C156" s="179"/>
      <c r="D156" s="179"/>
    </row>
    <row r="157" spans="3:4" ht="21">
      <c r="C157" s="179"/>
      <c r="D157" s="179"/>
    </row>
    <row r="158" spans="3:4" ht="21">
      <c r="C158" s="179"/>
      <c r="D158" s="179"/>
    </row>
    <row r="159" spans="3:4" ht="21">
      <c r="C159" s="179"/>
      <c r="D159" s="179"/>
    </row>
    <row r="160" spans="3:4" ht="21">
      <c r="C160" s="179"/>
      <c r="D160" s="179"/>
    </row>
    <row r="161" spans="3:4" ht="21">
      <c r="C161" s="179"/>
      <c r="D161" s="179"/>
    </row>
    <row r="162" spans="3:4" ht="21">
      <c r="C162" s="179"/>
      <c r="D162" s="179"/>
    </row>
    <row r="163" spans="3:4" ht="21">
      <c r="C163" s="179"/>
      <c r="D163" s="179"/>
    </row>
    <row r="164" spans="3:4" ht="21">
      <c r="C164" s="179"/>
      <c r="D164" s="179"/>
    </row>
    <row r="165" spans="3:4" ht="21">
      <c r="C165" s="179"/>
      <c r="D165" s="179"/>
    </row>
    <row r="166" spans="3:4" ht="21">
      <c r="C166" s="179"/>
      <c r="D166" s="179"/>
    </row>
    <row r="167" spans="3:4" ht="21">
      <c r="C167" s="179"/>
      <c r="D167" s="179"/>
    </row>
    <row r="168" spans="3:4" ht="21">
      <c r="C168" s="179"/>
      <c r="D168" s="179"/>
    </row>
    <row r="169" spans="3:4" ht="21">
      <c r="C169" s="179"/>
      <c r="D169" s="179"/>
    </row>
    <row r="170" spans="3:4" ht="21">
      <c r="C170" s="179"/>
      <c r="D170" s="179"/>
    </row>
    <row r="171" spans="3:4" ht="21">
      <c r="C171" s="179"/>
      <c r="D171" s="179"/>
    </row>
    <row r="172" spans="3:4" ht="21">
      <c r="C172" s="179"/>
      <c r="D172" s="179"/>
    </row>
    <row r="173" spans="3:4" ht="21">
      <c r="C173" s="179"/>
      <c r="D173" s="179"/>
    </row>
    <row r="174" spans="3:4" ht="21">
      <c r="C174" s="179"/>
      <c r="D174" s="179"/>
    </row>
    <row r="175" spans="3:4" ht="21">
      <c r="C175" s="179"/>
      <c r="D175" s="179"/>
    </row>
    <row r="176" spans="3:4" ht="21">
      <c r="C176" s="179"/>
      <c r="D176" s="179"/>
    </row>
    <row r="177" spans="3:4" ht="21">
      <c r="C177" s="179"/>
      <c r="D177" s="179"/>
    </row>
    <row r="178" spans="3:4" ht="21">
      <c r="C178" s="179"/>
      <c r="D178" s="179"/>
    </row>
    <row r="179" spans="3:4" ht="21">
      <c r="C179" s="179"/>
      <c r="D179" s="179"/>
    </row>
    <row r="180" spans="3:4" ht="21">
      <c r="C180" s="179"/>
      <c r="D180" s="179"/>
    </row>
    <row r="181" spans="3:4" ht="21">
      <c r="C181" s="179"/>
      <c r="D181" s="179"/>
    </row>
    <row r="182" spans="3:4" ht="21">
      <c r="C182" s="179"/>
      <c r="D182" s="179"/>
    </row>
    <row r="183" spans="3:4" ht="21">
      <c r="C183" s="179"/>
      <c r="D183" s="179"/>
    </row>
    <row r="184" spans="3:4" ht="21">
      <c r="C184" s="179"/>
      <c r="D184" s="179"/>
    </row>
    <row r="185" spans="3:4" ht="21">
      <c r="C185" s="179"/>
      <c r="D185" s="179"/>
    </row>
    <row r="186" spans="3:4" ht="21">
      <c r="C186" s="179"/>
      <c r="D186" s="179"/>
    </row>
    <row r="187" spans="3:4" ht="21">
      <c r="C187" s="179"/>
      <c r="D187" s="179"/>
    </row>
    <row r="188" spans="3:4" ht="21">
      <c r="C188" s="179"/>
      <c r="D188" s="179"/>
    </row>
    <row r="189" spans="3:4" ht="21">
      <c r="C189" s="179"/>
      <c r="D189" s="179"/>
    </row>
    <row r="190" spans="3:4" ht="21">
      <c r="C190" s="179"/>
      <c r="D190" s="179"/>
    </row>
    <row r="191" spans="3:4" ht="21">
      <c r="C191" s="179"/>
      <c r="D191" s="179"/>
    </row>
    <row r="192" spans="3:4" ht="21">
      <c r="C192" s="179"/>
      <c r="D192" s="179"/>
    </row>
    <row r="193" spans="3:4" ht="21">
      <c r="C193" s="179"/>
      <c r="D193" s="179"/>
    </row>
    <row r="194" spans="3:4" ht="21">
      <c r="C194" s="179"/>
      <c r="D194" s="179"/>
    </row>
    <row r="195" spans="3:4" ht="21">
      <c r="C195" s="179"/>
      <c r="D195" s="179"/>
    </row>
    <row r="196" spans="3:4" ht="21">
      <c r="C196" s="179"/>
      <c r="D196" s="179"/>
    </row>
    <row r="197" spans="3:4" ht="21">
      <c r="C197" s="179"/>
      <c r="D197" s="179"/>
    </row>
    <row r="198" spans="3:4" ht="21">
      <c r="C198" s="179"/>
      <c r="D198" s="179"/>
    </row>
    <row r="199" spans="3:4" ht="21">
      <c r="C199" s="179"/>
      <c r="D199" s="179"/>
    </row>
    <row r="200" spans="3:4" ht="21">
      <c r="C200" s="179"/>
      <c r="D200" s="179"/>
    </row>
    <row r="201" spans="3:4" ht="21">
      <c r="C201" s="179"/>
      <c r="D201" s="179"/>
    </row>
    <row r="202" spans="3:4" ht="21">
      <c r="C202" s="179"/>
      <c r="D202" s="179"/>
    </row>
    <row r="203" spans="3:4" ht="21">
      <c r="C203" s="179"/>
      <c r="D203" s="179"/>
    </row>
    <row r="204" spans="3:4" ht="21">
      <c r="C204" s="179"/>
      <c r="D204" s="179"/>
    </row>
    <row r="205" spans="3:4" ht="21">
      <c r="C205" s="179"/>
      <c r="D205" s="179"/>
    </row>
    <row r="206" spans="3:4" ht="21">
      <c r="C206" s="179"/>
      <c r="D206" s="179"/>
    </row>
    <row r="207" spans="3:4" ht="21">
      <c r="C207" s="179"/>
      <c r="D207" s="179"/>
    </row>
    <row r="208" spans="3:4" ht="21">
      <c r="C208" s="179"/>
      <c r="D208" s="179"/>
    </row>
    <row r="209" spans="3:4" ht="21">
      <c r="C209" s="179"/>
      <c r="D209" s="179"/>
    </row>
    <row r="210" spans="3:4" ht="21">
      <c r="C210" s="179"/>
      <c r="D210" s="179"/>
    </row>
    <row r="211" spans="3:4" ht="21">
      <c r="C211" s="179"/>
      <c r="D211" s="179"/>
    </row>
    <row r="212" spans="3:4" ht="21">
      <c r="C212" s="179"/>
      <c r="D212" s="179"/>
    </row>
    <row r="213" spans="3:4" ht="21">
      <c r="C213" s="179"/>
      <c r="D213" s="179"/>
    </row>
    <row r="214" spans="3:4" ht="21">
      <c r="C214" s="179"/>
      <c r="D214" s="179"/>
    </row>
    <row r="215" spans="3:4" ht="21">
      <c r="C215" s="179"/>
      <c r="D215" s="179"/>
    </row>
    <row r="216" spans="3:4" ht="21">
      <c r="C216" s="179"/>
      <c r="D216" s="179"/>
    </row>
    <row r="217" spans="3:4" ht="21">
      <c r="C217" s="179"/>
      <c r="D217" s="179"/>
    </row>
    <row r="218" spans="3:4" ht="21">
      <c r="C218" s="179"/>
      <c r="D218" s="179"/>
    </row>
    <row r="219" spans="3:4" ht="21">
      <c r="C219" s="179"/>
      <c r="D219" s="179"/>
    </row>
    <row r="220" spans="3:4" ht="21">
      <c r="C220" s="179"/>
      <c r="D220" s="179"/>
    </row>
    <row r="221" spans="3:4" ht="21">
      <c r="C221" s="179"/>
      <c r="D221" s="179"/>
    </row>
    <row r="222" spans="3:4" ht="21">
      <c r="C222" s="179"/>
      <c r="D222" s="179"/>
    </row>
    <row r="223" spans="3:4" ht="21">
      <c r="C223" s="179"/>
      <c r="D223" s="179"/>
    </row>
    <row r="224" spans="3:4" ht="21">
      <c r="C224" s="179"/>
      <c r="D224" s="179"/>
    </row>
    <row r="225" spans="3:4" ht="21">
      <c r="C225" s="179"/>
      <c r="D225" s="179"/>
    </row>
    <row r="226" spans="3:4" ht="21">
      <c r="C226" s="179"/>
      <c r="D226" s="179"/>
    </row>
    <row r="227" spans="3:4" ht="21">
      <c r="C227" s="179"/>
      <c r="D227" s="179"/>
    </row>
    <row r="228" spans="3:4" ht="21">
      <c r="C228" s="179"/>
      <c r="D228" s="179"/>
    </row>
    <row r="229" spans="3:4" ht="21">
      <c r="C229" s="179"/>
      <c r="D229" s="179"/>
    </row>
    <row r="230" spans="3:4" ht="21">
      <c r="C230" s="179"/>
      <c r="D230" s="179"/>
    </row>
    <row r="231" spans="3:4" ht="21">
      <c r="C231" s="179"/>
      <c r="D231" s="179"/>
    </row>
    <row r="232" spans="3:4" ht="21">
      <c r="C232" s="179"/>
      <c r="D232" s="179"/>
    </row>
    <row r="233" spans="3:4" ht="21">
      <c r="C233" s="179"/>
      <c r="D233" s="179"/>
    </row>
    <row r="234" spans="3:4" ht="21">
      <c r="C234" s="179"/>
      <c r="D234" s="179"/>
    </row>
    <row r="235" spans="3:4" ht="21">
      <c r="C235" s="179"/>
      <c r="D235" s="179"/>
    </row>
    <row r="236" spans="3:4" ht="21">
      <c r="C236" s="179"/>
      <c r="D236" s="179"/>
    </row>
    <row r="237" spans="3:4" ht="21">
      <c r="C237" s="179"/>
      <c r="D237" s="179"/>
    </row>
    <row r="238" spans="3:4" ht="21">
      <c r="C238" s="179"/>
      <c r="D238" s="179"/>
    </row>
    <row r="239" spans="3:4" ht="21">
      <c r="C239" s="179"/>
      <c r="D239" s="179"/>
    </row>
    <row r="240" spans="3:4" ht="21">
      <c r="C240" s="179"/>
      <c r="D240" s="179"/>
    </row>
    <row r="241" spans="3:4" ht="21">
      <c r="C241" s="179"/>
      <c r="D241" s="179"/>
    </row>
    <row r="242" spans="3:4" ht="21">
      <c r="C242" s="179"/>
      <c r="D242" s="179"/>
    </row>
    <row r="243" spans="3:4" ht="21">
      <c r="C243" s="179"/>
      <c r="D243" s="179"/>
    </row>
    <row r="244" spans="3:4" ht="21">
      <c r="C244" s="179"/>
      <c r="D244" s="179"/>
    </row>
    <row r="245" spans="3:4" ht="21">
      <c r="C245" s="179"/>
      <c r="D245" s="179"/>
    </row>
    <row r="246" spans="3:4" ht="21">
      <c r="C246" s="179"/>
      <c r="D246" s="179"/>
    </row>
    <row r="247" spans="3:4" ht="21">
      <c r="C247" s="179"/>
      <c r="D247" s="179"/>
    </row>
    <row r="248" spans="3:4" ht="21">
      <c r="C248" s="179"/>
      <c r="D248" s="179"/>
    </row>
    <row r="249" spans="3:4" ht="21">
      <c r="C249" s="179"/>
      <c r="D249" s="179"/>
    </row>
    <row r="250" spans="3:4" ht="21">
      <c r="C250" s="179"/>
      <c r="D250" s="179"/>
    </row>
    <row r="251" spans="3:4" ht="21">
      <c r="C251" s="179"/>
      <c r="D251" s="179"/>
    </row>
    <row r="252" spans="3:4" ht="21">
      <c r="C252" s="179"/>
      <c r="D252" s="179"/>
    </row>
    <row r="253" spans="3:4" ht="21">
      <c r="C253" s="179"/>
      <c r="D253" s="179"/>
    </row>
    <row r="254" spans="3:4" ht="21">
      <c r="C254" s="179"/>
      <c r="D254" s="179"/>
    </row>
    <row r="255" spans="3:4" ht="21">
      <c r="C255" s="179"/>
      <c r="D255" s="179"/>
    </row>
    <row r="256" spans="3:4" ht="21">
      <c r="C256" s="179"/>
      <c r="D256" s="179"/>
    </row>
    <row r="257" spans="3:4" ht="21">
      <c r="C257" s="179"/>
      <c r="D257" s="179"/>
    </row>
    <row r="258" spans="3:4" ht="21">
      <c r="C258" s="179"/>
      <c r="D258" s="179"/>
    </row>
    <row r="259" spans="3:4" ht="21">
      <c r="C259" s="179"/>
      <c r="D259" s="179"/>
    </row>
    <row r="260" spans="3:4" ht="21">
      <c r="C260" s="179"/>
      <c r="D260" s="179"/>
    </row>
    <row r="261" spans="3:4" ht="21">
      <c r="C261" s="179"/>
      <c r="D261" s="179"/>
    </row>
    <row r="262" spans="3:4" ht="21">
      <c r="C262" s="179"/>
      <c r="D262" s="179"/>
    </row>
    <row r="263" spans="3:4" ht="21">
      <c r="C263" s="179"/>
      <c r="D263" s="179"/>
    </row>
    <row r="264" spans="3:4" ht="21">
      <c r="C264" s="179"/>
      <c r="D264" s="179"/>
    </row>
    <row r="265" spans="3:4" ht="21">
      <c r="C265" s="179"/>
      <c r="D265" s="179"/>
    </row>
    <row r="266" spans="3:4" ht="21">
      <c r="C266" s="179"/>
      <c r="D266" s="179"/>
    </row>
    <row r="267" spans="3:4" ht="21">
      <c r="C267" s="179"/>
      <c r="D267" s="179"/>
    </row>
    <row r="268" spans="3:4" ht="21">
      <c r="C268" s="179"/>
      <c r="D268" s="179"/>
    </row>
    <row r="269" spans="3:4" ht="21">
      <c r="C269" s="179"/>
      <c r="D269" s="179"/>
    </row>
    <row r="270" spans="3:4" ht="21">
      <c r="C270" s="179"/>
      <c r="D270" s="179"/>
    </row>
    <row r="271" spans="3:4" ht="21">
      <c r="C271" s="179"/>
      <c r="D271" s="179"/>
    </row>
    <row r="272" spans="3:4" ht="21">
      <c r="C272" s="179"/>
      <c r="D272" s="179"/>
    </row>
    <row r="273" spans="3:4" ht="21">
      <c r="C273" s="179"/>
      <c r="D273" s="179"/>
    </row>
    <row r="274" spans="3:4" ht="21">
      <c r="C274" s="179"/>
      <c r="D274" s="179"/>
    </row>
    <row r="275" spans="3:4" ht="21">
      <c r="C275" s="179"/>
      <c r="D275" s="179"/>
    </row>
    <row r="276" spans="3:4" ht="21">
      <c r="C276" s="179"/>
      <c r="D276" s="179"/>
    </row>
    <row r="277" spans="3:4" ht="21">
      <c r="C277" s="179"/>
      <c r="D277" s="179"/>
    </row>
    <row r="278" spans="3:4" ht="21">
      <c r="C278" s="179"/>
      <c r="D278" s="179"/>
    </row>
    <row r="279" spans="3:4" ht="21">
      <c r="C279" s="179"/>
      <c r="D279" s="179"/>
    </row>
    <row r="280" spans="3:4" ht="21">
      <c r="C280" s="179"/>
      <c r="D280" s="179"/>
    </row>
    <row r="281" spans="3:4" ht="21">
      <c r="C281" s="179"/>
      <c r="D281" s="179"/>
    </row>
    <row r="282" spans="3:4" ht="21">
      <c r="C282" s="179"/>
      <c r="D282" s="179"/>
    </row>
    <row r="283" spans="3:4" ht="21">
      <c r="C283" s="179"/>
      <c r="D283" s="179"/>
    </row>
    <row r="284" spans="3:4" ht="21">
      <c r="C284" s="179"/>
      <c r="D284" s="179"/>
    </row>
    <row r="285" spans="3:4" ht="21">
      <c r="C285" s="179"/>
      <c r="D285" s="179"/>
    </row>
    <row r="286" spans="3:4" ht="21">
      <c r="C286" s="179"/>
      <c r="D286" s="179"/>
    </row>
    <row r="287" spans="3:4" ht="21">
      <c r="C287" s="179"/>
      <c r="D287" s="179"/>
    </row>
    <row r="288" spans="3:4" ht="21">
      <c r="C288" s="179"/>
      <c r="D288" s="179"/>
    </row>
    <row r="289" spans="3:4" ht="21">
      <c r="C289" s="179"/>
      <c r="D289" s="179"/>
    </row>
    <row r="290" spans="3:4" ht="21">
      <c r="C290" s="179"/>
      <c r="D290" s="179"/>
    </row>
    <row r="291" spans="3:4" ht="21">
      <c r="C291" s="179"/>
      <c r="D291" s="179"/>
    </row>
    <row r="292" spans="3:4" ht="21">
      <c r="C292" s="179"/>
      <c r="D292" s="179"/>
    </row>
    <row r="293" spans="3:4" ht="21">
      <c r="C293" s="179"/>
      <c r="D293" s="179"/>
    </row>
    <row r="294" spans="3:4" ht="21">
      <c r="C294" s="179"/>
      <c r="D294" s="179"/>
    </row>
    <row r="295" spans="3:4" ht="21">
      <c r="C295" s="179"/>
      <c r="D295" s="179"/>
    </row>
    <row r="296" spans="3:4" ht="21">
      <c r="C296" s="179"/>
      <c r="D296" s="179"/>
    </row>
    <row r="297" spans="3:4" ht="21">
      <c r="C297" s="179"/>
      <c r="D297" s="179"/>
    </row>
    <row r="298" spans="3:4" ht="21">
      <c r="C298" s="179"/>
      <c r="D298" s="179"/>
    </row>
    <row r="299" spans="3:4" ht="21">
      <c r="C299" s="179"/>
      <c r="D299" s="179"/>
    </row>
    <row r="300" spans="3:4" ht="21">
      <c r="C300" s="179"/>
      <c r="D300" s="179"/>
    </row>
    <row r="301" spans="3:4" ht="21">
      <c r="C301" s="179"/>
      <c r="D301" s="179"/>
    </row>
    <row r="302" spans="3:4" ht="21">
      <c r="C302" s="179"/>
      <c r="D302" s="179"/>
    </row>
    <row r="303" spans="3:4" ht="21">
      <c r="C303" s="179"/>
      <c r="D303" s="179"/>
    </row>
    <row r="304" spans="3:4" ht="21">
      <c r="C304" s="179"/>
      <c r="D304" s="179"/>
    </row>
    <row r="305" spans="3:4" ht="21">
      <c r="C305" s="179"/>
      <c r="D305" s="179"/>
    </row>
    <row r="306" spans="3:4" ht="21">
      <c r="C306" s="179"/>
      <c r="D306" s="179"/>
    </row>
    <row r="307" spans="3:4" ht="21">
      <c r="C307" s="179"/>
      <c r="D307" s="179"/>
    </row>
    <row r="308" spans="3:4" ht="21">
      <c r="C308" s="179"/>
      <c r="D308" s="179"/>
    </row>
    <row r="309" spans="3:4" ht="21">
      <c r="C309" s="179"/>
      <c r="D309" s="179"/>
    </row>
    <row r="310" spans="3:4" ht="21">
      <c r="C310" s="179"/>
      <c r="D310" s="179"/>
    </row>
    <row r="311" spans="3:4" ht="21">
      <c r="C311" s="179"/>
      <c r="D311" s="179"/>
    </row>
    <row r="312" spans="3:4" ht="21">
      <c r="C312" s="179"/>
      <c r="D312" s="179"/>
    </row>
    <row r="313" spans="3:4" ht="21">
      <c r="C313" s="179"/>
      <c r="D313" s="179"/>
    </row>
    <row r="314" spans="3:4" ht="21">
      <c r="C314" s="179"/>
      <c r="D314" s="179"/>
    </row>
    <row r="315" spans="3:4" ht="21">
      <c r="C315" s="179"/>
      <c r="D315" s="179"/>
    </row>
    <row r="316" spans="3:4" ht="21">
      <c r="C316" s="179"/>
      <c r="D316" s="179"/>
    </row>
    <row r="317" spans="3:4" ht="21">
      <c r="C317" s="179"/>
      <c r="D317" s="179"/>
    </row>
    <row r="318" spans="3:4" ht="21">
      <c r="C318" s="179"/>
      <c r="D318" s="179"/>
    </row>
    <row r="319" spans="3:4" ht="21">
      <c r="C319" s="179"/>
      <c r="D319" s="179"/>
    </row>
    <row r="320" spans="3:4" ht="21">
      <c r="C320" s="179"/>
      <c r="D320" s="179"/>
    </row>
    <row r="321" spans="3:4" ht="21">
      <c r="C321" s="179"/>
      <c r="D321" s="179"/>
    </row>
    <row r="322" spans="3:4" ht="21">
      <c r="C322" s="179"/>
      <c r="D322" s="179"/>
    </row>
    <row r="323" spans="3:4" ht="21">
      <c r="C323" s="179"/>
      <c r="D323" s="179"/>
    </row>
    <row r="324" spans="3:4" ht="21">
      <c r="C324" s="179"/>
      <c r="D324" s="179"/>
    </row>
    <row r="325" spans="3:4" ht="21">
      <c r="C325" s="179"/>
      <c r="D325" s="179"/>
    </row>
    <row r="326" spans="3:4" ht="21">
      <c r="C326" s="179"/>
      <c r="D326" s="179"/>
    </row>
    <row r="327" spans="3:4" ht="21">
      <c r="C327" s="179"/>
      <c r="D327" s="179"/>
    </row>
    <row r="328" spans="3:4" ht="21">
      <c r="C328" s="179"/>
      <c r="D328" s="179"/>
    </row>
    <row r="329" spans="3:4" ht="21">
      <c r="C329" s="179"/>
      <c r="D329" s="179"/>
    </row>
    <row r="330" spans="3:4" ht="21">
      <c r="C330" s="179"/>
      <c r="D330" s="179"/>
    </row>
    <row r="331" spans="3:4" ht="21">
      <c r="C331" s="179"/>
      <c r="D331" s="179"/>
    </row>
    <row r="332" spans="3:4" ht="21">
      <c r="C332" s="179"/>
      <c r="D332" s="179"/>
    </row>
    <row r="333" spans="3:4" ht="21">
      <c r="C333" s="179"/>
      <c r="D333" s="179"/>
    </row>
    <row r="334" spans="3:4" ht="21">
      <c r="C334" s="179"/>
      <c r="D334" s="179"/>
    </row>
    <row r="335" spans="3:4" ht="21">
      <c r="C335" s="179"/>
      <c r="D335" s="179"/>
    </row>
    <row r="336" spans="3:4" ht="21">
      <c r="C336" s="179"/>
      <c r="D336" s="179"/>
    </row>
    <row r="337" spans="3:4" ht="21">
      <c r="C337" s="179"/>
      <c r="D337" s="179"/>
    </row>
    <row r="338" spans="3:4" ht="21">
      <c r="C338" s="179"/>
      <c r="D338" s="179"/>
    </row>
    <row r="339" spans="3:4" ht="21">
      <c r="C339" s="179"/>
      <c r="D339" s="179"/>
    </row>
    <row r="340" spans="3:4" ht="21">
      <c r="C340" s="179"/>
      <c r="D340" s="179"/>
    </row>
    <row r="341" spans="3:4" ht="21">
      <c r="C341" s="179"/>
      <c r="D341" s="179"/>
    </row>
    <row r="342" spans="3:4" ht="21">
      <c r="C342" s="179"/>
      <c r="D342" s="179"/>
    </row>
    <row r="343" spans="3:4" ht="21">
      <c r="C343" s="179"/>
      <c r="D343" s="179"/>
    </row>
    <row r="344" spans="3:4" ht="21">
      <c r="C344" s="179"/>
      <c r="D344" s="179"/>
    </row>
    <row r="345" spans="3:4" ht="21">
      <c r="C345" s="179"/>
      <c r="D345" s="179"/>
    </row>
    <row r="346" spans="3:4" ht="21">
      <c r="C346" s="179"/>
      <c r="D346" s="179"/>
    </row>
    <row r="347" spans="3:4" ht="21">
      <c r="C347" s="179"/>
      <c r="D347" s="179"/>
    </row>
    <row r="348" spans="3:4" ht="21">
      <c r="C348" s="179"/>
      <c r="D348" s="179"/>
    </row>
    <row r="349" spans="3:4" ht="21">
      <c r="C349" s="179"/>
      <c r="D349" s="179"/>
    </row>
    <row r="350" spans="3:4" ht="21">
      <c r="C350" s="179"/>
      <c r="D350" s="179"/>
    </row>
    <row r="351" spans="3:4" ht="21">
      <c r="C351" s="179"/>
      <c r="D351" s="179"/>
    </row>
    <row r="352" spans="3:4" ht="21">
      <c r="C352" s="179"/>
      <c r="D352" s="179"/>
    </row>
    <row r="353" spans="3:4" ht="21">
      <c r="C353" s="179"/>
      <c r="D353" s="179"/>
    </row>
    <row r="354" spans="3:4" ht="21">
      <c r="C354" s="179"/>
      <c r="D354" s="179"/>
    </row>
    <row r="355" spans="3:4" ht="21">
      <c r="C355" s="179"/>
      <c r="D355" s="179"/>
    </row>
    <row r="356" spans="3:4" ht="21">
      <c r="C356" s="179"/>
      <c r="D356" s="179"/>
    </row>
    <row r="357" spans="3:4" ht="21">
      <c r="C357" s="179"/>
      <c r="D357" s="179"/>
    </row>
    <row r="358" spans="3:4" ht="21">
      <c r="C358" s="179"/>
      <c r="D358" s="179"/>
    </row>
    <row r="359" spans="3:4" ht="21">
      <c r="C359" s="179"/>
      <c r="D359" s="179"/>
    </row>
    <row r="360" spans="3:4" ht="21">
      <c r="C360" s="179"/>
      <c r="D360" s="179"/>
    </row>
    <row r="361" spans="3:4" ht="21">
      <c r="C361" s="179"/>
      <c r="D361" s="179"/>
    </row>
    <row r="362" spans="3:4" ht="21">
      <c r="C362" s="179"/>
      <c r="D362" s="179"/>
    </row>
    <row r="363" spans="3:4" ht="21">
      <c r="C363" s="179"/>
      <c r="D363" s="179"/>
    </row>
    <row r="364" spans="3:4" ht="21">
      <c r="C364" s="179"/>
      <c r="D364" s="179"/>
    </row>
    <row r="365" spans="3:4" ht="21">
      <c r="C365" s="179"/>
      <c r="D365" s="179"/>
    </row>
    <row r="366" spans="3:4" ht="21">
      <c r="C366" s="179"/>
      <c r="D366" s="179"/>
    </row>
    <row r="367" spans="3:4" ht="21">
      <c r="C367" s="179"/>
      <c r="D367" s="179"/>
    </row>
    <row r="368" spans="3:4" ht="21">
      <c r="C368" s="179"/>
      <c r="D368" s="179"/>
    </row>
    <row r="369" spans="3:4" ht="21">
      <c r="C369" s="179"/>
      <c r="D369" s="179"/>
    </row>
    <row r="370" spans="3:4" ht="21">
      <c r="C370" s="179"/>
      <c r="D370" s="179"/>
    </row>
    <row r="371" spans="3:4" ht="21">
      <c r="C371" s="179"/>
      <c r="D371" s="179"/>
    </row>
    <row r="372" spans="3:4" ht="21">
      <c r="C372" s="179"/>
      <c r="D372" s="179"/>
    </row>
    <row r="373" spans="3:4" ht="21">
      <c r="C373" s="179"/>
      <c r="D373" s="179"/>
    </row>
    <row r="374" spans="3:4" ht="21">
      <c r="C374" s="179"/>
      <c r="D374" s="179"/>
    </row>
    <row r="375" spans="3:4" ht="21">
      <c r="C375" s="179"/>
      <c r="D375" s="179"/>
    </row>
    <row r="376" spans="3:4" ht="21">
      <c r="C376" s="179"/>
      <c r="D376" s="179"/>
    </row>
    <row r="377" spans="3:4" ht="21">
      <c r="C377" s="179"/>
      <c r="D377" s="179"/>
    </row>
    <row r="378" spans="3:4" ht="21">
      <c r="C378" s="179"/>
      <c r="D378" s="179"/>
    </row>
    <row r="379" spans="3:4" ht="21">
      <c r="C379" s="179"/>
      <c r="D379" s="179"/>
    </row>
    <row r="380" spans="3:4" ht="21">
      <c r="C380" s="179"/>
      <c r="D380" s="179"/>
    </row>
    <row r="381" spans="3:4" ht="21">
      <c r="C381" s="179"/>
      <c r="D381" s="179"/>
    </row>
    <row r="382" spans="3:4" ht="21">
      <c r="C382" s="179"/>
      <c r="D382" s="179"/>
    </row>
    <row r="383" spans="3:4" ht="21">
      <c r="C383" s="179"/>
      <c r="D383" s="179"/>
    </row>
    <row r="384" spans="3:4" ht="21">
      <c r="C384" s="179"/>
      <c r="D384" s="179"/>
    </row>
    <row r="385" spans="3:4" ht="21">
      <c r="C385" s="179"/>
      <c r="D385" s="179"/>
    </row>
    <row r="386" spans="3:4" ht="21">
      <c r="C386" s="179"/>
      <c r="D386" s="179"/>
    </row>
    <row r="387" spans="3:4" ht="21">
      <c r="C387" s="179"/>
      <c r="D387" s="179"/>
    </row>
    <row r="388" spans="3:4" ht="21">
      <c r="C388" s="179"/>
      <c r="D388" s="179"/>
    </row>
    <row r="389" spans="3:4" ht="21">
      <c r="C389" s="179"/>
      <c r="D389" s="179"/>
    </row>
    <row r="390" spans="3:4" ht="21">
      <c r="C390" s="179"/>
      <c r="D390" s="179"/>
    </row>
    <row r="391" spans="3:4" ht="21">
      <c r="C391" s="179"/>
      <c r="D391" s="179"/>
    </row>
    <row r="392" spans="3:4" ht="21">
      <c r="C392" s="179"/>
      <c r="D392" s="179"/>
    </row>
    <row r="393" spans="3:4" ht="21">
      <c r="C393" s="179"/>
      <c r="D393" s="179"/>
    </row>
    <row r="394" spans="3:4" ht="21">
      <c r="C394" s="179"/>
      <c r="D394" s="179"/>
    </row>
    <row r="395" spans="3:4" ht="21">
      <c r="C395" s="179"/>
      <c r="D395" s="179"/>
    </row>
    <row r="396" spans="3:4" ht="21">
      <c r="C396" s="179"/>
      <c r="D396" s="179"/>
    </row>
    <row r="397" spans="3:4" ht="21">
      <c r="C397" s="179"/>
      <c r="D397" s="179"/>
    </row>
    <row r="398" spans="3:4" ht="21">
      <c r="C398" s="179"/>
      <c r="D398" s="179"/>
    </row>
    <row r="399" spans="3:4" ht="21">
      <c r="C399" s="179"/>
      <c r="D399" s="179"/>
    </row>
    <row r="400" spans="3:4" ht="21">
      <c r="C400" s="179"/>
      <c r="D400" s="179"/>
    </row>
    <row r="401" spans="3:4" ht="21">
      <c r="C401" s="179"/>
      <c r="D401" s="179"/>
    </row>
    <row r="402" spans="3:4" ht="21">
      <c r="C402" s="179"/>
      <c r="D402" s="179"/>
    </row>
    <row r="403" spans="3:4" ht="21">
      <c r="C403" s="179"/>
      <c r="D403" s="179"/>
    </row>
    <row r="404" spans="3:4" ht="21">
      <c r="C404" s="179"/>
      <c r="D404" s="179"/>
    </row>
    <row r="405" spans="3:4" ht="21">
      <c r="C405" s="179"/>
      <c r="D405" s="179"/>
    </row>
    <row r="406" spans="3:4" ht="21">
      <c r="C406" s="179"/>
      <c r="D406" s="179"/>
    </row>
    <row r="407" spans="3:4" ht="21">
      <c r="C407" s="179"/>
      <c r="D407" s="179"/>
    </row>
    <row r="408" spans="3:4" ht="21">
      <c r="C408" s="179"/>
      <c r="D408" s="179"/>
    </row>
    <row r="409" spans="3:4" ht="21">
      <c r="C409" s="179"/>
      <c r="D409" s="179"/>
    </row>
    <row r="410" spans="3:4" ht="21">
      <c r="C410" s="179"/>
      <c r="D410" s="179"/>
    </row>
    <row r="411" spans="3:4" ht="21">
      <c r="C411" s="179"/>
      <c r="D411" s="179"/>
    </row>
    <row r="412" spans="3:4" ht="21">
      <c r="C412" s="179"/>
      <c r="D412" s="179"/>
    </row>
    <row r="413" spans="3:4" ht="21">
      <c r="C413" s="179"/>
      <c r="D413" s="179"/>
    </row>
    <row r="414" spans="3:4" ht="21">
      <c r="C414" s="179"/>
      <c r="D414" s="179"/>
    </row>
    <row r="415" spans="3:4" ht="21">
      <c r="C415" s="179"/>
      <c r="D415" s="179"/>
    </row>
    <row r="416" spans="3:4" ht="21">
      <c r="C416" s="179"/>
      <c r="D416" s="179"/>
    </row>
    <row r="417" spans="3:4" ht="21">
      <c r="C417" s="179"/>
      <c r="D417" s="179"/>
    </row>
    <row r="418" spans="3:4" ht="21">
      <c r="C418" s="179"/>
      <c r="D418" s="179"/>
    </row>
    <row r="419" spans="3:4" ht="21">
      <c r="C419" s="179"/>
      <c r="D419" s="179"/>
    </row>
    <row r="420" spans="3:4" ht="21">
      <c r="C420" s="179"/>
      <c r="D420" s="179"/>
    </row>
    <row r="421" spans="3:4" ht="21">
      <c r="C421" s="179"/>
      <c r="D421" s="179"/>
    </row>
    <row r="422" spans="3:4" ht="21">
      <c r="C422" s="179"/>
      <c r="D422" s="179"/>
    </row>
    <row r="423" spans="3:4" ht="21">
      <c r="C423" s="179"/>
      <c r="D423" s="179"/>
    </row>
    <row r="424" spans="3:4" ht="21">
      <c r="C424" s="179"/>
      <c r="D424" s="179"/>
    </row>
    <row r="425" spans="3:4" ht="21">
      <c r="C425" s="179"/>
      <c r="D425" s="179"/>
    </row>
    <row r="426" spans="3:4" ht="21">
      <c r="C426" s="179"/>
      <c r="D426" s="179"/>
    </row>
    <row r="427" spans="3:4" ht="21">
      <c r="C427" s="179"/>
      <c r="D427" s="179"/>
    </row>
    <row r="428" spans="3:4" ht="21">
      <c r="C428" s="179"/>
      <c r="D428" s="179"/>
    </row>
    <row r="429" spans="3:4" ht="21">
      <c r="C429" s="179"/>
      <c r="D429" s="179"/>
    </row>
    <row r="430" spans="3:4" ht="21">
      <c r="C430" s="179"/>
      <c r="D430" s="179"/>
    </row>
    <row r="431" spans="3:4" ht="21">
      <c r="C431" s="179"/>
      <c r="D431" s="179"/>
    </row>
    <row r="432" spans="3:4" ht="21">
      <c r="C432" s="179"/>
      <c r="D432" s="179"/>
    </row>
    <row r="433" spans="3:4" ht="21">
      <c r="C433" s="179"/>
      <c r="D433" s="179"/>
    </row>
    <row r="434" spans="3:4" ht="21">
      <c r="C434" s="179"/>
      <c r="D434" s="179"/>
    </row>
    <row r="435" spans="3:4" ht="21">
      <c r="C435" s="179"/>
      <c r="D435" s="179"/>
    </row>
    <row r="436" spans="3:4" ht="21">
      <c r="C436" s="179"/>
      <c r="D436" s="179"/>
    </row>
    <row r="437" spans="3:4" ht="21">
      <c r="C437" s="179"/>
      <c r="D437" s="179"/>
    </row>
    <row r="438" spans="3:4" ht="21">
      <c r="C438" s="179"/>
      <c r="D438" s="179"/>
    </row>
    <row r="439" spans="3:4" ht="21">
      <c r="C439" s="179"/>
      <c r="D439" s="179"/>
    </row>
    <row r="440" spans="3:4" ht="21">
      <c r="C440" s="179"/>
      <c r="D440" s="179"/>
    </row>
    <row r="441" spans="3:4" ht="21">
      <c r="C441" s="179"/>
      <c r="D441" s="179"/>
    </row>
    <row r="442" spans="3:4" ht="21">
      <c r="C442" s="179"/>
      <c r="D442" s="179"/>
    </row>
    <row r="443" spans="3:4" ht="21">
      <c r="C443" s="179"/>
      <c r="D443" s="179"/>
    </row>
    <row r="444" spans="3:4" ht="21">
      <c r="C444" s="179"/>
      <c r="D444" s="179"/>
    </row>
    <row r="445" spans="3:4" ht="21">
      <c r="C445" s="179"/>
      <c r="D445" s="179"/>
    </row>
    <row r="446" spans="3:4" ht="21">
      <c r="C446" s="179"/>
      <c r="D446" s="179"/>
    </row>
    <row r="447" spans="3:4" ht="21">
      <c r="C447" s="179"/>
      <c r="D447" s="179"/>
    </row>
    <row r="448" spans="3:4" ht="21">
      <c r="C448" s="179"/>
      <c r="D448" s="179"/>
    </row>
    <row r="449" spans="3:4" ht="21">
      <c r="C449" s="179"/>
      <c r="D449" s="179"/>
    </row>
    <row r="450" spans="3:4" ht="21">
      <c r="C450" s="179"/>
      <c r="D450" s="179"/>
    </row>
    <row r="451" spans="3:4" ht="21">
      <c r="C451" s="179"/>
      <c r="D451" s="179"/>
    </row>
    <row r="452" spans="3:4" ht="21">
      <c r="C452" s="179"/>
      <c r="D452" s="179"/>
    </row>
    <row r="453" spans="3:4" ht="21">
      <c r="C453" s="179"/>
      <c r="D453" s="179"/>
    </row>
    <row r="454" spans="3:4" ht="21">
      <c r="C454" s="179"/>
      <c r="D454" s="179"/>
    </row>
    <row r="455" spans="3:4" ht="21">
      <c r="C455" s="179"/>
      <c r="D455" s="179"/>
    </row>
    <row r="456" spans="3:4" ht="21">
      <c r="C456" s="179"/>
      <c r="D456" s="179"/>
    </row>
    <row r="457" spans="3:4" ht="21">
      <c r="C457" s="179"/>
      <c r="D457" s="179"/>
    </row>
    <row r="458" spans="3:4" ht="21">
      <c r="C458" s="179"/>
      <c r="D458" s="179"/>
    </row>
    <row r="459" spans="3:4" ht="21">
      <c r="C459" s="179"/>
      <c r="D459" s="179"/>
    </row>
    <row r="460" spans="3:4" ht="21">
      <c r="C460" s="179"/>
      <c r="D460" s="179"/>
    </row>
    <row r="461" spans="3:4" ht="21">
      <c r="C461" s="179"/>
      <c r="D461" s="179"/>
    </row>
    <row r="462" spans="3:4" ht="21">
      <c r="C462" s="179"/>
      <c r="D462" s="179"/>
    </row>
    <row r="463" spans="3:4" ht="21">
      <c r="C463" s="179"/>
      <c r="D463" s="179"/>
    </row>
    <row r="464" spans="3:4" ht="21">
      <c r="C464" s="179"/>
      <c r="D464" s="179"/>
    </row>
    <row r="465" spans="3:4" ht="21">
      <c r="C465" s="179"/>
      <c r="D465" s="179"/>
    </row>
    <row r="466" spans="3:4" ht="21">
      <c r="C466" s="179"/>
      <c r="D466" s="179"/>
    </row>
    <row r="467" spans="3:4" ht="21">
      <c r="C467" s="179"/>
      <c r="D467" s="179"/>
    </row>
    <row r="468" spans="3:4" ht="21">
      <c r="C468" s="179"/>
      <c r="D468" s="179"/>
    </row>
    <row r="469" spans="3:4" ht="21">
      <c r="C469" s="179"/>
      <c r="D469" s="179"/>
    </row>
    <row r="470" spans="3:4" ht="21">
      <c r="C470" s="179"/>
      <c r="D470" s="179"/>
    </row>
    <row r="471" spans="3:4" ht="21">
      <c r="C471" s="179"/>
      <c r="D471" s="179"/>
    </row>
    <row r="472" spans="3:4" ht="21">
      <c r="C472" s="179"/>
      <c r="D472" s="179"/>
    </row>
    <row r="473" spans="3:4" ht="21">
      <c r="C473" s="179"/>
      <c r="D473" s="179"/>
    </row>
    <row r="474" spans="3:4" ht="21">
      <c r="C474" s="179"/>
      <c r="D474" s="179"/>
    </row>
    <row r="475" spans="3:4" ht="21">
      <c r="C475" s="179"/>
      <c r="D475" s="179"/>
    </row>
    <row r="476" spans="3:4" ht="21">
      <c r="C476" s="179"/>
      <c r="D476" s="179"/>
    </row>
    <row r="477" spans="3:4" ht="21">
      <c r="C477" s="179"/>
      <c r="D477" s="179"/>
    </row>
    <row r="478" spans="3:4" ht="21">
      <c r="C478" s="179"/>
      <c r="D478" s="179"/>
    </row>
    <row r="479" spans="3:4" ht="21">
      <c r="C479" s="179"/>
      <c r="D479" s="179"/>
    </row>
    <row r="480" spans="3:4" ht="21">
      <c r="C480" s="179"/>
      <c r="D480" s="179"/>
    </row>
    <row r="481" spans="3:4" ht="21">
      <c r="C481" s="179"/>
      <c r="D481" s="179"/>
    </row>
    <row r="482" spans="3:4" ht="21">
      <c r="C482" s="179"/>
      <c r="D482" s="179"/>
    </row>
    <row r="483" spans="3:4" ht="21">
      <c r="C483" s="179"/>
      <c r="D483" s="179"/>
    </row>
    <row r="484" spans="3:4" ht="21">
      <c r="C484" s="179"/>
      <c r="D484" s="179"/>
    </row>
    <row r="485" spans="3:4" ht="21">
      <c r="C485" s="179"/>
      <c r="D485" s="179"/>
    </row>
    <row r="486" spans="3:4" ht="21">
      <c r="C486" s="179"/>
      <c r="D486" s="179"/>
    </row>
    <row r="487" spans="3:4" ht="21">
      <c r="C487" s="179"/>
      <c r="D487" s="179"/>
    </row>
    <row r="488" spans="3:4" ht="21">
      <c r="C488" s="179"/>
      <c r="D488" s="179"/>
    </row>
    <row r="489" spans="3:4" ht="21">
      <c r="C489" s="179"/>
      <c r="D489" s="179"/>
    </row>
    <row r="490" spans="3:4" ht="21">
      <c r="C490" s="179"/>
      <c r="D490" s="179"/>
    </row>
    <row r="491" spans="3:4" ht="21">
      <c r="C491" s="179"/>
      <c r="D491" s="179"/>
    </row>
    <row r="492" spans="3:4" ht="21">
      <c r="C492" s="179"/>
      <c r="D492" s="179"/>
    </row>
    <row r="493" spans="3:4" ht="21">
      <c r="C493" s="179"/>
      <c r="D493" s="179"/>
    </row>
    <row r="494" spans="3:4" ht="21">
      <c r="C494" s="179"/>
      <c r="D494" s="179"/>
    </row>
    <row r="495" spans="3:4" ht="21">
      <c r="C495" s="179"/>
      <c r="D495" s="179"/>
    </row>
    <row r="496" spans="3:4" ht="21">
      <c r="C496" s="179"/>
      <c r="D496" s="179"/>
    </row>
    <row r="497" spans="3:4" ht="21">
      <c r="C497" s="179"/>
      <c r="D497" s="179"/>
    </row>
    <row r="498" spans="3:4" ht="21">
      <c r="C498" s="179"/>
      <c r="D498" s="179"/>
    </row>
    <row r="499" spans="3:4" ht="21">
      <c r="C499" s="179"/>
      <c r="D499" s="179"/>
    </row>
    <row r="500" spans="3:4" ht="21">
      <c r="C500" s="179"/>
      <c r="D500" s="179"/>
    </row>
    <row r="501" spans="3:4" ht="21">
      <c r="C501" s="179"/>
      <c r="D501" s="179"/>
    </row>
    <row r="502" spans="3:4" ht="21">
      <c r="C502" s="179"/>
      <c r="D502" s="179"/>
    </row>
    <row r="503" spans="3:4" ht="21">
      <c r="C503" s="179"/>
      <c r="D503" s="179"/>
    </row>
    <row r="504" spans="3:4" ht="21">
      <c r="C504" s="179"/>
      <c r="D504" s="179"/>
    </row>
    <row r="505" spans="3:4" ht="21">
      <c r="C505" s="179"/>
      <c r="D505" s="179"/>
    </row>
    <row r="506" spans="3:4" ht="21">
      <c r="C506" s="179"/>
      <c r="D506" s="179"/>
    </row>
    <row r="507" spans="3:4" ht="21">
      <c r="C507" s="179"/>
      <c r="D507" s="179"/>
    </row>
    <row r="508" spans="3:4" ht="21">
      <c r="C508" s="179"/>
      <c r="D508" s="179"/>
    </row>
    <row r="509" spans="3:4" ht="21">
      <c r="C509" s="179"/>
      <c r="D509" s="179"/>
    </row>
    <row r="510" spans="3:4" ht="21">
      <c r="C510" s="179"/>
      <c r="D510" s="179"/>
    </row>
    <row r="511" spans="3:4" ht="21">
      <c r="C511" s="179"/>
      <c r="D511" s="179"/>
    </row>
    <row r="512" spans="3:4" ht="21">
      <c r="C512" s="179"/>
      <c r="D512" s="179"/>
    </row>
    <row r="513" spans="3:4" ht="21">
      <c r="C513" s="179"/>
      <c r="D513" s="179"/>
    </row>
    <row r="514" spans="3:4" ht="21">
      <c r="C514" s="179"/>
      <c r="D514" s="179"/>
    </row>
    <row r="515" spans="3:4" ht="21">
      <c r="C515" s="179"/>
      <c r="D515" s="179"/>
    </row>
    <row r="516" spans="3:4" ht="21">
      <c r="C516" s="179"/>
      <c r="D516" s="179"/>
    </row>
    <row r="517" spans="3:4" ht="21">
      <c r="C517" s="179"/>
      <c r="D517" s="179"/>
    </row>
    <row r="518" spans="3:4" ht="21">
      <c r="C518" s="179"/>
      <c r="D518" s="179"/>
    </row>
    <row r="519" spans="3:4" ht="21">
      <c r="C519" s="179"/>
      <c r="D519" s="179"/>
    </row>
    <row r="520" spans="3:4" ht="21">
      <c r="C520" s="179"/>
      <c r="D520" s="179"/>
    </row>
    <row r="521" spans="3:4" ht="21">
      <c r="C521" s="179"/>
      <c r="D521" s="179"/>
    </row>
    <row r="522" spans="3:4" ht="21">
      <c r="C522" s="179"/>
      <c r="D522" s="179"/>
    </row>
    <row r="523" spans="3:4" ht="21">
      <c r="C523" s="179"/>
      <c r="D523" s="179"/>
    </row>
    <row r="524" spans="3:4" ht="21">
      <c r="C524" s="179"/>
      <c r="D524" s="179"/>
    </row>
    <row r="525" spans="3:4" ht="21">
      <c r="C525" s="179"/>
      <c r="D525" s="179"/>
    </row>
    <row r="526" spans="3:4" ht="21">
      <c r="C526" s="179"/>
      <c r="D526" s="179"/>
    </row>
    <row r="527" spans="3:4" ht="21">
      <c r="C527" s="179"/>
      <c r="D527" s="179"/>
    </row>
    <row r="528" spans="3:4" ht="21">
      <c r="C528" s="179"/>
      <c r="D528" s="179"/>
    </row>
    <row r="529" spans="3:4" ht="21">
      <c r="C529" s="179"/>
      <c r="D529" s="179"/>
    </row>
    <row r="530" spans="3:4" ht="21">
      <c r="C530" s="179"/>
      <c r="D530" s="179"/>
    </row>
    <row r="531" spans="3:4" ht="21">
      <c r="C531" s="179"/>
      <c r="D531" s="179"/>
    </row>
    <row r="532" spans="3:4" ht="21">
      <c r="C532" s="179"/>
      <c r="D532" s="179"/>
    </row>
    <row r="533" spans="3:4" ht="21">
      <c r="C533" s="179"/>
      <c r="D533" s="179"/>
    </row>
    <row r="534" spans="3:4" ht="21">
      <c r="C534" s="179"/>
      <c r="D534" s="179"/>
    </row>
    <row r="535" spans="3:4" ht="21">
      <c r="C535" s="179"/>
      <c r="D535" s="179"/>
    </row>
    <row r="536" spans="3:4" ht="21">
      <c r="C536" s="179"/>
      <c r="D536" s="179"/>
    </row>
    <row r="537" spans="3:4" ht="21">
      <c r="C537" s="179"/>
      <c r="D537" s="179"/>
    </row>
    <row r="538" spans="3:4" ht="21">
      <c r="C538" s="179"/>
      <c r="D538" s="179"/>
    </row>
    <row r="539" spans="3:4" ht="21">
      <c r="C539" s="179"/>
      <c r="D539" s="179"/>
    </row>
    <row r="540" spans="3:4" ht="21">
      <c r="C540" s="179"/>
      <c r="D540" s="179"/>
    </row>
    <row r="541" spans="3:4" ht="21">
      <c r="C541" s="179"/>
      <c r="D541" s="179"/>
    </row>
    <row r="542" spans="3:4" ht="21">
      <c r="C542" s="179"/>
      <c r="D542" s="179"/>
    </row>
    <row r="543" spans="3:4" ht="21">
      <c r="C543" s="179"/>
      <c r="D543" s="179"/>
    </row>
    <row r="544" spans="3:4" ht="21">
      <c r="C544" s="179"/>
      <c r="D544" s="179"/>
    </row>
    <row r="545" spans="3:4" ht="21">
      <c r="C545" s="179"/>
      <c r="D545" s="179"/>
    </row>
    <row r="546" spans="3:4" ht="21">
      <c r="C546" s="179"/>
      <c r="D546" s="179"/>
    </row>
    <row r="547" spans="3:4" ht="21">
      <c r="C547" s="179"/>
      <c r="D547" s="179"/>
    </row>
    <row r="548" spans="3:4" ht="21">
      <c r="C548" s="179"/>
      <c r="D548" s="179"/>
    </row>
    <row r="549" spans="3:4" ht="21">
      <c r="C549" s="179"/>
      <c r="D549" s="179"/>
    </row>
    <row r="550" spans="3:4" ht="21">
      <c r="C550" s="179"/>
      <c r="D550" s="179"/>
    </row>
    <row r="551" spans="3:4" ht="21">
      <c r="C551" s="179"/>
      <c r="D551" s="179"/>
    </row>
    <row r="552" spans="3:4" ht="21">
      <c r="C552" s="179"/>
      <c r="D552" s="179"/>
    </row>
  </sheetData>
  <sheetProtection/>
  <mergeCells count="25">
    <mergeCell ref="J8:J9"/>
    <mergeCell ref="K8:K9"/>
    <mergeCell ref="N8:N9"/>
    <mergeCell ref="I7:L7"/>
    <mergeCell ref="M8:M9"/>
    <mergeCell ref="F2:L2"/>
    <mergeCell ref="I3:J3"/>
    <mergeCell ref="H4:I4"/>
    <mergeCell ref="H5:J5"/>
    <mergeCell ref="A24:D24"/>
    <mergeCell ref="B7:B9"/>
    <mergeCell ref="E7:H7"/>
    <mergeCell ref="I8:I9"/>
    <mergeCell ref="C7:C9"/>
    <mergeCell ref="G8:G9"/>
    <mergeCell ref="A1:R1"/>
    <mergeCell ref="L8:L9"/>
    <mergeCell ref="P8:P9"/>
    <mergeCell ref="D7:D9"/>
    <mergeCell ref="F8:F9"/>
    <mergeCell ref="R7:R9"/>
    <mergeCell ref="H8:H9"/>
    <mergeCell ref="A6:R6"/>
    <mergeCell ref="M7:P7"/>
    <mergeCell ref="O8:O9"/>
  </mergeCells>
  <printOptions horizontalCentered="1"/>
  <pageMargins left="0.1968503937007874" right="0.15748031496062992" top="0.58" bottom="0.36" header="0" footer="0"/>
  <pageSetup fitToHeight="0" fitToWidth="1" horizontalDpi="600" verticalDpi="600" orientation="landscape" paperSize="9" scale="70" r:id="rId4"/>
  <colBreaks count="1" manualBreakCount="1">
    <brk id="18" max="65535" man="1"/>
  </colBreaks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>
    <tabColor indexed="30"/>
  </sheetPr>
  <dimension ref="A1:L37"/>
  <sheetViews>
    <sheetView showGridLines="0" zoomScalePageLayoutView="0" workbookViewId="0" topLeftCell="A10">
      <selection activeCell="J25" sqref="J25:K25"/>
    </sheetView>
  </sheetViews>
  <sheetFormatPr defaultColWidth="12.7109375" defaultRowHeight="12.75"/>
  <cols>
    <col min="1" max="1" width="13.00390625" style="211" customWidth="1"/>
    <col min="2" max="2" width="10.00390625" style="211" customWidth="1"/>
    <col min="3" max="3" width="3.140625" style="211" customWidth="1"/>
    <col min="4" max="4" width="9.57421875" style="211" customWidth="1"/>
    <col min="5" max="5" width="9.28125" style="211" customWidth="1"/>
    <col min="6" max="6" width="4.421875" style="211" customWidth="1"/>
    <col min="7" max="7" width="9.140625" style="211" customWidth="1"/>
    <col min="8" max="8" width="7.28125" style="211" customWidth="1"/>
    <col min="9" max="9" width="10.57421875" style="213" customWidth="1"/>
    <col min="10" max="10" width="7.28125" style="213" customWidth="1"/>
    <col min="11" max="11" width="10.57421875" style="213" customWidth="1"/>
    <col min="12" max="13" width="12.8515625" style="211" customWidth="1"/>
    <col min="14" max="16384" width="12.7109375" style="211" customWidth="1"/>
  </cols>
  <sheetData>
    <row r="1" spans="1:11" s="210" customFormat="1" ht="44.25" customHeight="1" thickBot="1">
      <c r="A1" s="614"/>
      <c r="B1" s="614"/>
      <c r="C1" s="614"/>
      <c r="D1" s="614"/>
      <c r="E1" s="614"/>
      <c r="F1" s="614"/>
      <c r="G1" s="614"/>
      <c r="H1" s="614"/>
      <c r="I1" s="614"/>
      <c r="J1" s="614"/>
      <c r="K1" s="614"/>
    </row>
    <row r="2" spans="1:11" s="356" customFormat="1" ht="24" thickBot="1">
      <c r="A2" s="404"/>
      <c r="B2" s="405" t="s">
        <v>151</v>
      </c>
      <c r="C2" s="406"/>
      <c r="D2" s="615">
        <f>'9.รายงานรายละเอียดลูกหนี้'!F2</f>
        <v>0</v>
      </c>
      <c r="E2" s="615"/>
      <c r="F2" s="615"/>
      <c r="G2" s="615"/>
      <c r="H2" s="615"/>
      <c r="I2" s="615"/>
      <c r="J2" s="616"/>
      <c r="K2" s="357"/>
    </row>
    <row r="3" spans="1:11" s="356" customFormat="1" ht="24" thickBot="1">
      <c r="A3" s="404"/>
      <c r="B3" s="404"/>
      <c r="C3" s="404"/>
      <c r="D3" s="407"/>
      <c r="E3" s="408"/>
      <c r="F3" s="409" t="s">
        <v>152</v>
      </c>
      <c r="G3" s="618">
        <f>'9.รายงานรายละเอียดลูกหนี้'!I3</f>
        <v>0</v>
      </c>
      <c r="H3" s="619"/>
      <c r="I3" s="404"/>
      <c r="J3" s="404"/>
      <c r="K3" s="357"/>
    </row>
    <row r="4" spans="1:11" s="356" customFormat="1" ht="24" thickBot="1">
      <c r="A4" s="357"/>
      <c r="B4" s="357"/>
      <c r="C4" s="357"/>
      <c r="D4" s="357"/>
      <c r="E4" s="617" t="s">
        <v>549</v>
      </c>
      <c r="F4" s="617"/>
      <c r="G4" s="617"/>
      <c r="H4" s="357"/>
      <c r="I4" s="357"/>
      <c r="J4" s="357"/>
      <c r="K4" s="357"/>
    </row>
    <row r="5" spans="1:11" s="356" customFormat="1" ht="24" thickBot="1">
      <c r="A5" s="358"/>
      <c r="B5" s="357"/>
      <c r="C5" s="357"/>
      <c r="D5" s="393"/>
      <c r="E5" s="386" t="s">
        <v>548</v>
      </c>
      <c r="F5" s="609">
        <f>'9.รายงานรายละเอียดลูกหนี้'!H5</f>
        <v>0</v>
      </c>
      <c r="G5" s="610"/>
      <c r="H5" s="611"/>
      <c r="I5" s="357"/>
      <c r="J5" s="357"/>
      <c r="K5" s="357"/>
    </row>
    <row r="6" spans="1:11" s="356" customFormat="1" ht="10.5" customHeight="1">
      <c r="A6" s="358"/>
      <c r="B6" s="357"/>
      <c r="C6" s="357"/>
      <c r="D6" s="359"/>
      <c r="E6" s="359"/>
      <c r="F6" s="362"/>
      <c r="G6" s="362"/>
      <c r="H6" s="362"/>
      <c r="I6" s="357"/>
      <c r="J6" s="357"/>
      <c r="K6" s="357"/>
    </row>
    <row r="7" spans="1:11" s="210" customFormat="1" ht="23.25">
      <c r="A7" s="606" t="s">
        <v>143</v>
      </c>
      <c r="B7" s="607"/>
      <c r="C7" s="607"/>
      <c r="D7" s="607"/>
      <c r="E7" s="607"/>
      <c r="F7" s="607"/>
      <c r="G7" s="608"/>
      <c r="H7" s="613" t="s">
        <v>226</v>
      </c>
      <c r="I7" s="613"/>
      <c r="J7" s="612" t="s">
        <v>227</v>
      </c>
      <c r="K7" s="612"/>
    </row>
    <row r="8" spans="1:11" ht="23.25">
      <c r="A8" s="360" t="s">
        <v>228</v>
      </c>
      <c r="B8" s="353"/>
      <c r="C8" s="353"/>
      <c r="D8" s="353"/>
      <c r="E8" s="353"/>
      <c r="F8" s="353"/>
      <c r="G8" s="353"/>
      <c r="H8" s="604">
        <v>0</v>
      </c>
      <c r="I8" s="605"/>
      <c r="J8" s="604"/>
      <c r="K8" s="605"/>
    </row>
    <row r="9" spans="1:11" ht="23.25">
      <c r="A9" s="361" t="s">
        <v>561</v>
      </c>
      <c r="B9" s="354"/>
      <c r="C9" s="354"/>
      <c r="D9" s="354"/>
      <c r="E9" s="354"/>
      <c r="F9" s="354"/>
      <c r="G9" s="354"/>
      <c r="H9" s="602">
        <v>0</v>
      </c>
      <c r="I9" s="603"/>
      <c r="J9" s="602"/>
      <c r="K9" s="603"/>
    </row>
    <row r="10" spans="1:11" ht="23.25">
      <c r="A10" s="361" t="s">
        <v>562</v>
      </c>
      <c r="B10" s="354"/>
      <c r="C10" s="354"/>
      <c r="D10" s="354"/>
      <c r="E10" s="354"/>
      <c r="F10" s="354"/>
      <c r="G10" s="354"/>
      <c r="H10" s="602">
        <v>0</v>
      </c>
      <c r="I10" s="603"/>
      <c r="J10" s="602"/>
      <c r="K10" s="603"/>
    </row>
    <row r="11" spans="1:12" ht="23.25">
      <c r="A11" s="361" t="s">
        <v>229</v>
      </c>
      <c r="B11" s="354"/>
      <c r="C11" s="354"/>
      <c r="D11" s="354"/>
      <c r="E11" s="354"/>
      <c r="F11" s="354"/>
      <c r="G11" s="354"/>
      <c r="H11" s="602">
        <v>0</v>
      </c>
      <c r="I11" s="603"/>
      <c r="J11" s="602"/>
      <c r="K11" s="603"/>
      <c r="L11" s="212"/>
    </row>
    <row r="12" spans="1:12" ht="23.25">
      <c r="A12" s="361" t="s">
        <v>230</v>
      </c>
      <c r="B12" s="354"/>
      <c r="C12" s="354"/>
      <c r="D12" s="354"/>
      <c r="E12" s="354"/>
      <c r="F12" s="354"/>
      <c r="G12" s="354"/>
      <c r="H12" s="602">
        <f>'9.รายงานรายละเอียดลูกหนี้'!H24</f>
        <v>0</v>
      </c>
      <c r="I12" s="603"/>
      <c r="J12" s="602"/>
      <c r="K12" s="603"/>
      <c r="L12" s="212"/>
    </row>
    <row r="13" spans="1:12" ht="23.25">
      <c r="A13" s="361" t="s">
        <v>231</v>
      </c>
      <c r="B13" s="354"/>
      <c r="C13" s="354"/>
      <c r="D13" s="354"/>
      <c r="E13" s="354"/>
      <c r="F13" s="354"/>
      <c r="G13" s="354"/>
      <c r="H13" s="602">
        <f>'9.รายงานรายละเอียดลูกหนี้'!L24</f>
        <v>0</v>
      </c>
      <c r="I13" s="603"/>
      <c r="J13" s="602"/>
      <c r="K13" s="603"/>
      <c r="L13" s="212"/>
    </row>
    <row r="14" spans="1:12" ht="23.25">
      <c r="A14" s="361" t="s">
        <v>126</v>
      </c>
      <c r="B14" s="354"/>
      <c r="C14" s="354"/>
      <c r="D14" s="354"/>
      <c r="E14" s="354"/>
      <c r="F14" s="354"/>
      <c r="G14" s="354"/>
      <c r="H14" s="602">
        <f>'9.รายงานรายละเอียดลูกหนี้'!P24</f>
        <v>0</v>
      </c>
      <c r="I14" s="603"/>
      <c r="J14" s="602"/>
      <c r="K14" s="603"/>
      <c r="L14" s="212"/>
    </row>
    <row r="15" spans="1:12" ht="23.25">
      <c r="A15" s="361" t="s">
        <v>232</v>
      </c>
      <c r="B15" s="354"/>
      <c r="C15" s="354"/>
      <c r="D15" s="354"/>
      <c r="E15" s="354"/>
      <c r="F15" s="354"/>
      <c r="G15" s="354"/>
      <c r="H15" s="602"/>
      <c r="I15" s="603"/>
      <c r="J15" s="602">
        <v>0</v>
      </c>
      <c r="K15" s="603"/>
      <c r="L15" s="212"/>
    </row>
    <row r="16" spans="1:12" ht="23.25">
      <c r="A16" s="361" t="s">
        <v>233</v>
      </c>
      <c r="B16" s="354"/>
      <c r="C16" s="354"/>
      <c r="D16" s="354"/>
      <c r="E16" s="354"/>
      <c r="F16" s="354"/>
      <c r="G16" s="354"/>
      <c r="H16" s="602"/>
      <c r="I16" s="603"/>
      <c r="J16" s="602">
        <v>0</v>
      </c>
      <c r="K16" s="603"/>
      <c r="L16" s="212"/>
    </row>
    <row r="17" spans="1:12" ht="23.25">
      <c r="A17" s="361" t="s">
        <v>565</v>
      </c>
      <c r="B17" s="354"/>
      <c r="C17" s="354"/>
      <c r="D17" s="354"/>
      <c r="E17" s="354"/>
      <c r="F17" s="354"/>
      <c r="G17" s="354"/>
      <c r="H17" s="602">
        <v>0</v>
      </c>
      <c r="I17" s="603"/>
      <c r="J17" s="602">
        <v>0</v>
      </c>
      <c r="K17" s="603"/>
      <c r="L17" s="212"/>
    </row>
    <row r="18" spans="1:11" ht="23.25">
      <c r="A18" s="361" t="s">
        <v>563</v>
      </c>
      <c r="B18" s="354"/>
      <c r="C18" s="354"/>
      <c r="D18" s="354"/>
      <c r="E18" s="354"/>
      <c r="F18" s="354"/>
      <c r="G18" s="354"/>
      <c r="H18" s="602"/>
      <c r="I18" s="603"/>
      <c r="J18" s="602">
        <v>0</v>
      </c>
      <c r="K18" s="603"/>
    </row>
    <row r="19" spans="1:11" ht="23.25">
      <c r="A19" s="361" t="s">
        <v>564</v>
      </c>
      <c r="B19" s="354"/>
      <c r="C19" s="354"/>
      <c r="D19" s="354"/>
      <c r="E19" s="354"/>
      <c r="F19" s="354"/>
      <c r="G19" s="354"/>
      <c r="H19" s="602"/>
      <c r="I19" s="603"/>
      <c r="J19" s="602">
        <v>0</v>
      </c>
      <c r="K19" s="603"/>
    </row>
    <row r="20" spans="1:11" ht="23.25">
      <c r="A20" s="361" t="s">
        <v>234</v>
      </c>
      <c r="B20" s="354"/>
      <c r="C20" s="354"/>
      <c r="D20" s="354"/>
      <c r="E20" s="354"/>
      <c r="F20" s="354"/>
      <c r="G20" s="354"/>
      <c r="H20" s="602"/>
      <c r="I20" s="603"/>
      <c r="J20" s="602">
        <f>'9.รายงานรายละเอียดลูกหนี้'!Q24</f>
        <v>0</v>
      </c>
      <c r="K20" s="603"/>
    </row>
    <row r="21" spans="1:11" ht="23.25">
      <c r="A21" s="361" t="s">
        <v>235</v>
      </c>
      <c r="B21" s="354"/>
      <c r="C21" s="354"/>
      <c r="D21" s="354"/>
      <c r="E21" s="354"/>
      <c r="F21" s="354"/>
      <c r="G21" s="354"/>
      <c r="H21" s="602"/>
      <c r="I21" s="603"/>
      <c r="J21" s="602">
        <f>'9.รายงานรายละเอียดลูกหนี้'!J24</f>
        <v>0</v>
      </c>
      <c r="K21" s="603"/>
    </row>
    <row r="22" spans="1:11" ht="23.25">
      <c r="A22" s="361" t="s">
        <v>70</v>
      </c>
      <c r="B22" s="354"/>
      <c r="C22" s="354"/>
      <c r="D22" s="354"/>
      <c r="E22" s="354"/>
      <c r="F22" s="354"/>
      <c r="G22" s="354"/>
      <c r="H22" s="602"/>
      <c r="I22" s="603"/>
      <c r="J22" s="602">
        <f>'9.รายงานรายละเอียดลูกหนี้'!N24</f>
        <v>0</v>
      </c>
      <c r="K22" s="603"/>
    </row>
    <row r="23" spans="1:11" ht="23.25">
      <c r="A23" s="361" t="s">
        <v>236</v>
      </c>
      <c r="B23" s="354"/>
      <c r="C23" s="354"/>
      <c r="D23" s="354"/>
      <c r="E23" s="354"/>
      <c r="F23" s="354"/>
      <c r="G23" s="354"/>
      <c r="H23" s="602"/>
      <c r="I23" s="603"/>
      <c r="J23" s="602">
        <v>0</v>
      </c>
      <c r="K23" s="603"/>
    </row>
    <row r="24" spans="1:11" ht="23.25">
      <c r="A24" s="361" t="s">
        <v>237</v>
      </c>
      <c r="B24" s="354"/>
      <c r="C24" s="354"/>
      <c r="D24" s="354"/>
      <c r="E24" s="354"/>
      <c r="F24" s="354"/>
      <c r="G24" s="354"/>
      <c r="H24" s="602">
        <v>0</v>
      </c>
      <c r="I24" s="603"/>
      <c r="J24" s="602"/>
      <c r="K24" s="603"/>
    </row>
    <row r="25" spans="1:11" ht="23.25">
      <c r="A25" s="361" t="s">
        <v>238</v>
      </c>
      <c r="B25" s="354"/>
      <c r="C25" s="354"/>
      <c r="D25" s="354"/>
      <c r="E25" s="354"/>
      <c r="F25" s="354"/>
      <c r="G25" s="354"/>
      <c r="H25" s="602"/>
      <c r="I25" s="603"/>
      <c r="J25" s="602">
        <v>0</v>
      </c>
      <c r="K25" s="603"/>
    </row>
    <row r="26" spans="1:11" ht="23.25">
      <c r="A26" s="361"/>
      <c r="B26" s="354"/>
      <c r="C26" s="354"/>
      <c r="D26" s="354"/>
      <c r="E26" s="354"/>
      <c r="F26" s="354"/>
      <c r="G26" s="354"/>
      <c r="H26" s="602"/>
      <c r="I26" s="603"/>
      <c r="J26" s="602"/>
      <c r="K26" s="603"/>
    </row>
    <row r="27" spans="1:11" ht="23.25">
      <c r="A27" s="377"/>
      <c r="B27" s="378"/>
      <c r="C27" s="378"/>
      <c r="D27" s="355"/>
      <c r="E27" s="355"/>
      <c r="F27" s="355"/>
      <c r="G27" s="355"/>
      <c r="H27" s="602"/>
      <c r="I27" s="603"/>
      <c r="J27" s="602"/>
      <c r="K27" s="603"/>
    </row>
    <row r="28" spans="1:11" ht="23.25">
      <c r="A28" s="384" t="s">
        <v>567</v>
      </c>
      <c r="B28" s="378"/>
      <c r="C28" s="378"/>
      <c r="D28" s="355"/>
      <c r="E28" s="355"/>
      <c r="F28" s="355"/>
      <c r="G28" s="381"/>
      <c r="H28" s="598"/>
      <c r="I28" s="599"/>
      <c r="J28" s="598"/>
      <c r="K28" s="599"/>
    </row>
    <row r="29" spans="1:11" ht="24" thickBot="1">
      <c r="A29" s="379" t="s">
        <v>566</v>
      </c>
      <c r="B29" s="380"/>
      <c r="C29" s="380"/>
      <c r="D29" s="382"/>
      <c r="E29" s="382"/>
      <c r="F29" s="382"/>
      <c r="G29" s="383"/>
      <c r="H29" s="600">
        <f>SUM(H8:I28)</f>
        <v>0</v>
      </c>
      <c r="I29" s="601">
        <f>SUM(I8:I28)</f>
        <v>0</v>
      </c>
      <c r="J29" s="600">
        <f>SUM(J8:K28)</f>
        <v>0</v>
      </c>
      <c r="K29" s="601">
        <f>SUM(K8:K28)</f>
        <v>0</v>
      </c>
    </row>
    <row r="30" ht="24" thickTop="1"/>
    <row r="31" spans="1:8" ht="23.25">
      <c r="A31" s="214"/>
      <c r="B31" s="214"/>
      <c r="C31" s="214"/>
      <c r="D31" s="214"/>
      <c r="E31" s="214"/>
      <c r="F31" s="214"/>
      <c r="G31" s="214"/>
      <c r="H31" s="214"/>
    </row>
    <row r="32" spans="1:8" ht="23.25">
      <c r="A32" s="215"/>
      <c r="B32" s="215"/>
      <c r="C32" s="215"/>
      <c r="D32" s="215"/>
      <c r="E32" s="215"/>
      <c r="F32" s="215"/>
      <c r="G32" s="215"/>
      <c r="H32" s="215"/>
    </row>
    <row r="33" spans="1:11" ht="23.25">
      <c r="A33" s="216"/>
      <c r="B33" s="216"/>
      <c r="C33" s="216"/>
      <c r="D33" s="216"/>
      <c r="E33" s="216"/>
      <c r="F33" s="216"/>
      <c r="G33" s="216"/>
      <c r="H33" s="216"/>
      <c r="I33" s="211"/>
      <c r="J33" s="211"/>
      <c r="K33" s="217"/>
    </row>
    <row r="36" ht="23.25">
      <c r="K36" s="218"/>
    </row>
    <row r="37" ht="23.25">
      <c r="K37" s="218"/>
    </row>
  </sheetData>
  <sheetProtection/>
  <mergeCells count="52">
    <mergeCell ref="A7:G7"/>
    <mergeCell ref="F5:H5"/>
    <mergeCell ref="J7:K7"/>
    <mergeCell ref="H7:I7"/>
    <mergeCell ref="A1:K1"/>
    <mergeCell ref="D2:J2"/>
    <mergeCell ref="E4:G4"/>
    <mergeCell ref="G3:H3"/>
    <mergeCell ref="H11:I11"/>
    <mergeCell ref="J11:K11"/>
    <mergeCell ref="H12:I12"/>
    <mergeCell ref="J12:K12"/>
    <mergeCell ref="H8:I8"/>
    <mergeCell ref="J8:K8"/>
    <mergeCell ref="H10:I10"/>
    <mergeCell ref="J10:K10"/>
    <mergeCell ref="H9:I9"/>
    <mergeCell ref="J9:K9"/>
    <mergeCell ref="H15:I15"/>
    <mergeCell ref="J15:K15"/>
    <mergeCell ref="H16:I16"/>
    <mergeCell ref="J16:K16"/>
    <mergeCell ref="H13:I13"/>
    <mergeCell ref="J13:K13"/>
    <mergeCell ref="H14:I14"/>
    <mergeCell ref="J14:K14"/>
    <mergeCell ref="H20:I20"/>
    <mergeCell ref="J20:K20"/>
    <mergeCell ref="H21:I21"/>
    <mergeCell ref="J21:K21"/>
    <mergeCell ref="H17:I17"/>
    <mergeCell ref="J17:K17"/>
    <mergeCell ref="H19:I19"/>
    <mergeCell ref="J19:K19"/>
    <mergeCell ref="H18:I18"/>
    <mergeCell ref="J18:K18"/>
    <mergeCell ref="H24:I24"/>
    <mergeCell ref="J24:K24"/>
    <mergeCell ref="H25:I25"/>
    <mergeCell ref="J25:K25"/>
    <mergeCell ref="H22:I22"/>
    <mergeCell ref="J22:K22"/>
    <mergeCell ref="H23:I23"/>
    <mergeCell ref="J23:K23"/>
    <mergeCell ref="H28:I28"/>
    <mergeCell ref="J28:K28"/>
    <mergeCell ref="H29:I29"/>
    <mergeCell ref="J29:K29"/>
    <mergeCell ref="H26:I26"/>
    <mergeCell ref="J26:K26"/>
    <mergeCell ref="H27:I27"/>
    <mergeCell ref="J27:K27"/>
  </mergeCells>
  <printOptions horizontalCentered="1"/>
  <pageMargins left="0.63" right="0.32" top="0.65" bottom="0.11811023622047245" header="0.34" footer="0.1968503937007874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tabColor indexed="30"/>
  </sheetPr>
  <dimension ref="A1:K33"/>
  <sheetViews>
    <sheetView showGridLines="0" zoomScalePageLayoutView="0" workbookViewId="0" topLeftCell="A1">
      <selection activeCell="H17" sqref="H17"/>
    </sheetView>
  </sheetViews>
  <sheetFormatPr defaultColWidth="12.7109375" defaultRowHeight="12.75"/>
  <cols>
    <col min="1" max="1" width="9.28125" style="221" customWidth="1"/>
    <col min="2" max="2" width="10.28125" style="211" customWidth="1"/>
    <col min="3" max="3" width="6.00390625" style="211" customWidth="1"/>
    <col min="4" max="4" width="8.57421875" style="211" customWidth="1"/>
    <col min="5" max="5" width="9.28125" style="211" customWidth="1"/>
    <col min="6" max="6" width="4.421875" style="211" customWidth="1"/>
    <col min="7" max="7" width="9.140625" style="211" customWidth="1"/>
    <col min="8" max="8" width="7.28125" style="211" customWidth="1"/>
    <col min="9" max="9" width="7.28125" style="213" customWidth="1"/>
    <col min="10" max="10" width="9.140625" style="211" customWidth="1"/>
    <col min="11" max="11" width="7.00390625" style="213" customWidth="1"/>
    <col min="12" max="12" width="5.57421875" style="211" customWidth="1"/>
    <col min="13" max="16384" width="12.7109375" style="211" customWidth="1"/>
  </cols>
  <sheetData>
    <row r="1" spans="1:11" s="210" customFormat="1" ht="44.25" customHeight="1" thickBot="1">
      <c r="A1" s="614"/>
      <c r="B1" s="614"/>
      <c r="C1" s="614"/>
      <c r="D1" s="614"/>
      <c r="E1" s="614"/>
      <c r="F1" s="614"/>
      <c r="G1" s="614"/>
      <c r="H1" s="614"/>
      <c r="I1" s="614"/>
      <c r="J1" s="614"/>
      <c r="K1" s="614"/>
    </row>
    <row r="2" spans="1:11" s="356" customFormat="1" ht="24" thickBot="1">
      <c r="A2" s="357"/>
      <c r="B2" s="389" t="s">
        <v>151</v>
      </c>
      <c r="C2" s="621">
        <f>'9.งบทดลอง(ก่อนปิด)'!D2</f>
        <v>0</v>
      </c>
      <c r="D2" s="621"/>
      <c r="E2" s="621"/>
      <c r="F2" s="621"/>
      <c r="G2" s="621"/>
      <c r="H2" s="621"/>
      <c r="I2" s="621"/>
      <c r="J2" s="622"/>
      <c r="K2" s="357"/>
    </row>
    <row r="3" spans="1:11" s="356" customFormat="1" ht="24" thickBot="1">
      <c r="A3" s="357"/>
      <c r="B3" s="357"/>
      <c r="D3" s="394"/>
      <c r="E3" s="395"/>
      <c r="F3" s="388" t="s">
        <v>152</v>
      </c>
      <c r="G3" s="592">
        <f>'9.งบทดลอง(ก่อนปิด)'!G3</f>
        <v>0</v>
      </c>
      <c r="H3" s="593"/>
      <c r="I3" s="357"/>
      <c r="J3" s="357"/>
      <c r="K3" s="357"/>
    </row>
    <row r="4" spans="1:11" s="356" customFormat="1" ht="24" thickBot="1">
      <c r="A4" s="357"/>
      <c r="B4" s="357"/>
      <c r="C4" s="357"/>
      <c r="D4" s="357"/>
      <c r="E4" s="617" t="s">
        <v>550</v>
      </c>
      <c r="F4" s="617"/>
      <c r="G4" s="617"/>
      <c r="H4" s="357"/>
      <c r="I4" s="357"/>
      <c r="J4" s="357"/>
      <c r="K4" s="357"/>
    </row>
    <row r="5" spans="1:11" s="356" customFormat="1" ht="24" thickBot="1">
      <c r="A5" s="358"/>
      <c r="B5" s="357"/>
      <c r="C5" s="359"/>
      <c r="D5" s="359"/>
      <c r="E5" s="359" t="s">
        <v>548</v>
      </c>
      <c r="F5" s="623">
        <f>'9.งบทดลอง(ก่อนปิด)'!F5</f>
        <v>0</v>
      </c>
      <c r="G5" s="609"/>
      <c r="H5" s="624"/>
      <c r="I5" s="357"/>
      <c r="J5" s="357"/>
      <c r="K5" s="357"/>
    </row>
    <row r="6" spans="1:11" s="356" customFormat="1" ht="10.5" customHeight="1">
      <c r="A6" s="358"/>
      <c r="B6" s="357"/>
      <c r="C6" s="359"/>
      <c r="D6" s="359"/>
      <c r="E6" s="359"/>
      <c r="F6" s="366"/>
      <c r="G6" s="366"/>
      <c r="H6" s="366"/>
      <c r="I6" s="357"/>
      <c r="J6" s="357"/>
      <c r="K6" s="357"/>
    </row>
    <row r="7" spans="1:11" s="210" customFormat="1" ht="23.25">
      <c r="A7" s="219" t="s">
        <v>239</v>
      </c>
      <c r="K7" s="220"/>
    </row>
    <row r="8" spans="1:11" ht="23.25">
      <c r="A8" s="396" t="str">
        <f>'9.งบทดลอง(ก่อนปิด)'!A18</f>
        <v>ดอกเบี้ยเงินฝากธนาคาร สำนักงานสหกรณ์จังหวัด (เงินกู้)</v>
      </c>
      <c r="I8" s="211"/>
      <c r="J8" s="620">
        <f>'9.งบทดลอง(ก่อนปิด)'!J18</f>
        <v>0</v>
      </c>
      <c r="K8" s="620"/>
    </row>
    <row r="9" spans="1:11" ht="23.25">
      <c r="A9" s="396" t="str">
        <f>'9.งบทดลอง(ก่อนปิด)'!A19</f>
        <v>ดอกเบี้ยเงินฝากธนาคาร สำนักงานสหกรณ์จังหวัด (เงินค่าบริหารฯ)</v>
      </c>
      <c r="I9" s="211"/>
      <c r="J9" s="620">
        <f>'9.งบทดลอง(ก่อนปิด)'!J19</f>
        <v>0</v>
      </c>
      <c r="K9" s="620"/>
    </row>
    <row r="10" spans="1:11" ht="23.25">
      <c r="A10" s="396" t="str">
        <f>'9.งบทดลอง(ก่อนปิด)'!A20</f>
        <v>ดอกเบี้ยเงินฝากธนาคาร สหกรณ์ / กลุ่มเกษตรกร</v>
      </c>
      <c r="I10" s="211"/>
      <c r="J10" s="620">
        <f>'9.งบทดลอง(ก่อนปิด)'!J20</f>
        <v>0</v>
      </c>
      <c r="K10" s="620"/>
    </row>
    <row r="11" spans="1:11" ht="23.25">
      <c r="A11" s="396" t="str">
        <f>'9.งบทดลอง(ก่อนปิด)'!A21</f>
        <v>ดอกเบี้ยเงินกู้ยืมรับ</v>
      </c>
      <c r="I11" s="211"/>
      <c r="J11" s="620">
        <f>'9.งบทดลอง(ก่อนปิด)'!J21</f>
        <v>0</v>
      </c>
      <c r="K11" s="620"/>
    </row>
    <row r="12" spans="1:11" ht="23.25">
      <c r="A12" s="396" t="str">
        <f>'9.งบทดลอง(ก่อนปิด)'!A22</f>
        <v>ค่าปรับรับ</v>
      </c>
      <c r="I12" s="211"/>
      <c r="J12" s="620">
        <f>'9.งบทดลอง(ก่อนปิด)'!J22</f>
        <v>0</v>
      </c>
      <c r="K12" s="620"/>
    </row>
    <row r="13" spans="1:11" ht="23.25">
      <c r="A13" s="396" t="str">
        <f>'9.งบทดลอง(ก่อนปิด)'!A23</f>
        <v>รายได้…………(ระบุประเภท)</v>
      </c>
      <c r="I13" s="211"/>
      <c r="J13" s="626">
        <f>'9.งบทดลอง(ก่อนปิด)'!J23</f>
        <v>0</v>
      </c>
      <c r="K13" s="626"/>
    </row>
    <row r="14" spans="2:11" ht="24" thickBot="1">
      <c r="B14" s="223" t="s">
        <v>240</v>
      </c>
      <c r="C14" s="223"/>
      <c r="D14" s="223"/>
      <c r="E14" s="223"/>
      <c r="F14" s="223"/>
      <c r="G14" s="223"/>
      <c r="H14" s="223"/>
      <c r="I14" s="223"/>
      <c r="J14" s="625">
        <f>SUM(J8:K13)</f>
        <v>0</v>
      </c>
      <c r="K14" s="625"/>
    </row>
    <row r="15" spans="1:11" s="210" customFormat="1" ht="24" thickTop="1">
      <c r="A15" s="219" t="s">
        <v>241</v>
      </c>
      <c r="K15" s="224"/>
    </row>
    <row r="16" spans="1:11" ht="23.25">
      <c r="A16" s="396" t="str">
        <f>'9.งบทดลอง(ก่อนปิด)'!A24</f>
        <v>ค่าใช้จ่าย…………(ระบุประเภท)</v>
      </c>
      <c r="I16" s="211"/>
      <c r="J16" s="626">
        <f>'9.งบทดลอง(ก่อนปิด)'!H24</f>
        <v>0</v>
      </c>
      <c r="K16" s="626"/>
    </row>
    <row r="17" spans="2:11" ht="24" thickBot="1">
      <c r="B17" s="223" t="s">
        <v>242</v>
      </c>
      <c r="C17" s="223"/>
      <c r="D17" s="223"/>
      <c r="E17" s="223"/>
      <c r="F17" s="223"/>
      <c r="G17" s="223"/>
      <c r="H17" s="223"/>
      <c r="I17" s="223"/>
      <c r="J17" s="625">
        <f>SUM(J16)</f>
        <v>0</v>
      </c>
      <c r="K17" s="625"/>
    </row>
    <row r="18" spans="2:11" ht="24" thickTop="1">
      <c r="B18" s="223"/>
      <c r="C18" s="223"/>
      <c r="D18" s="223"/>
      <c r="E18" s="223"/>
      <c r="F18" s="223"/>
      <c r="G18" s="223"/>
      <c r="H18" s="223"/>
      <c r="I18" s="223"/>
      <c r="J18" s="223"/>
      <c r="K18" s="222"/>
    </row>
    <row r="19" spans="1:11" ht="24" thickBot="1">
      <c r="A19" s="225" t="s">
        <v>243</v>
      </c>
      <c r="I19" s="211"/>
      <c r="J19" s="625">
        <f>J14-J17</f>
        <v>0</v>
      </c>
      <c r="K19" s="625"/>
    </row>
    <row r="20" ht="24" thickTop="1">
      <c r="I20" s="211"/>
    </row>
    <row r="21" ht="23.25">
      <c r="I21" s="211"/>
    </row>
    <row r="22" ht="23.25">
      <c r="I22" s="211"/>
    </row>
    <row r="23" ht="23.25">
      <c r="I23" s="211"/>
    </row>
    <row r="24" ht="23.25">
      <c r="I24" s="211"/>
    </row>
    <row r="25" ht="23.25">
      <c r="I25" s="211"/>
    </row>
    <row r="26" ht="23.25">
      <c r="I26" s="211"/>
    </row>
    <row r="27" ht="23.25">
      <c r="I27" s="211"/>
    </row>
    <row r="28" ht="23.25">
      <c r="I28" s="211"/>
    </row>
    <row r="29" spans="2:10" ht="23.25">
      <c r="B29" s="210"/>
      <c r="C29" s="210"/>
      <c r="D29" s="210"/>
      <c r="E29" s="210"/>
      <c r="F29" s="210"/>
      <c r="G29" s="210"/>
      <c r="H29" s="210"/>
      <c r="I29" s="210"/>
      <c r="J29" s="210"/>
    </row>
    <row r="30" spans="2:10" ht="23.25">
      <c r="B30" s="210"/>
      <c r="C30" s="210"/>
      <c r="D30" s="210"/>
      <c r="E30" s="210"/>
      <c r="F30" s="210"/>
      <c r="G30" s="210"/>
      <c r="H30" s="210"/>
      <c r="I30" s="210"/>
      <c r="J30" s="210"/>
    </row>
    <row r="31" spans="9:11" ht="23.25">
      <c r="I31" s="211"/>
      <c r="K31" s="226"/>
    </row>
    <row r="32" spans="3:8" ht="23.25">
      <c r="C32" s="215"/>
      <c r="D32" s="215"/>
      <c r="E32" s="215"/>
      <c r="F32" s="215"/>
      <c r="G32" s="215"/>
      <c r="H32" s="215"/>
    </row>
    <row r="33" spans="3:9" ht="23.25">
      <c r="C33" s="216"/>
      <c r="D33" s="216"/>
      <c r="E33" s="216"/>
      <c r="F33" s="216"/>
      <c r="G33" s="216"/>
      <c r="H33" s="216"/>
      <c r="I33" s="211"/>
    </row>
  </sheetData>
  <sheetProtection/>
  <mergeCells count="15">
    <mergeCell ref="J17:K17"/>
    <mergeCell ref="J19:K19"/>
    <mergeCell ref="J12:K12"/>
    <mergeCell ref="J13:K13"/>
    <mergeCell ref="J14:K14"/>
    <mergeCell ref="J16:K16"/>
    <mergeCell ref="J9:K9"/>
    <mergeCell ref="J10:K10"/>
    <mergeCell ref="J11:K11"/>
    <mergeCell ref="A1:K1"/>
    <mergeCell ref="C2:J2"/>
    <mergeCell ref="G3:H3"/>
    <mergeCell ref="E4:G4"/>
    <mergeCell ref="F5:H5"/>
    <mergeCell ref="J8:K8"/>
  </mergeCells>
  <printOptions horizontalCentered="1"/>
  <pageMargins left="0.6299212598425197" right="0.31496062992125984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tabColor indexed="30"/>
  </sheetPr>
  <dimension ref="A1:M36"/>
  <sheetViews>
    <sheetView showGridLines="0" zoomScalePageLayoutView="0" workbookViewId="0" topLeftCell="A1">
      <selection activeCell="F9" sqref="F9"/>
    </sheetView>
  </sheetViews>
  <sheetFormatPr defaultColWidth="12.7109375" defaultRowHeight="12.75"/>
  <cols>
    <col min="1" max="1" width="11.57421875" style="371" customWidth="1"/>
    <col min="2" max="2" width="10.00390625" style="211" customWidth="1"/>
    <col min="3" max="3" width="8.421875" style="211" customWidth="1"/>
    <col min="4" max="4" width="9.28125" style="211" customWidth="1"/>
    <col min="5" max="5" width="6.8515625" style="211" customWidth="1"/>
    <col min="6" max="6" width="11.28125" style="211" customWidth="1"/>
    <col min="7" max="7" width="9.421875" style="211" customWidth="1"/>
    <col min="8" max="8" width="4.7109375" style="213" customWidth="1"/>
    <col min="9" max="9" width="10.7109375" style="211" customWidth="1"/>
    <col min="10" max="10" width="5.8515625" style="213" customWidth="1"/>
    <col min="11" max="11" width="5.421875" style="213" customWidth="1"/>
    <col min="12" max="12" width="7.421875" style="213" customWidth="1"/>
    <col min="13" max="16384" width="12.7109375" style="211" customWidth="1"/>
  </cols>
  <sheetData>
    <row r="1" spans="1:13" s="210" customFormat="1" ht="40.5" customHeight="1" thickBot="1">
      <c r="A1" s="614"/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227"/>
      <c r="M1" s="227"/>
    </row>
    <row r="2" spans="1:13" s="210" customFormat="1" ht="24" thickBot="1">
      <c r="A2" s="369"/>
      <c r="B2" s="389" t="s">
        <v>151</v>
      </c>
      <c r="C2" s="621">
        <f>'9.งบรายได้ค่าใช้จ่าย'!C2</f>
        <v>0</v>
      </c>
      <c r="D2" s="610"/>
      <c r="E2" s="610"/>
      <c r="F2" s="610"/>
      <c r="G2" s="610"/>
      <c r="H2" s="610"/>
      <c r="I2" s="611"/>
      <c r="J2" s="227"/>
      <c r="K2" s="227"/>
      <c r="L2" s="227"/>
      <c r="M2" s="227"/>
    </row>
    <row r="3" spans="1:13" s="210" customFormat="1" ht="24" thickBot="1">
      <c r="A3" s="369"/>
      <c r="B3" s="357"/>
      <c r="C3" s="391"/>
      <c r="D3" s="392"/>
      <c r="E3" s="386" t="s">
        <v>152</v>
      </c>
      <c r="F3" s="635">
        <f>'9.งบรายได้ค่าใช้จ่าย'!G3</f>
        <v>0</v>
      </c>
      <c r="G3" s="611"/>
      <c r="H3" s="357"/>
      <c r="I3" s="357"/>
      <c r="J3" s="227"/>
      <c r="K3" s="227"/>
      <c r="L3" s="227"/>
      <c r="M3" s="227"/>
    </row>
    <row r="4" spans="1:12" s="210" customFormat="1" ht="24" thickBot="1">
      <c r="A4" s="369"/>
      <c r="B4" s="357"/>
      <c r="C4" s="357"/>
      <c r="D4" s="636" t="s">
        <v>244</v>
      </c>
      <c r="E4" s="636"/>
      <c r="F4" s="636"/>
      <c r="G4" s="357"/>
      <c r="H4" s="357"/>
      <c r="I4" s="357"/>
      <c r="J4" s="227"/>
      <c r="K4" s="227"/>
      <c r="L4" s="227"/>
    </row>
    <row r="5" spans="1:12" s="210" customFormat="1" ht="24" thickBot="1">
      <c r="A5" s="369"/>
      <c r="B5" s="357"/>
      <c r="C5" s="359"/>
      <c r="D5" s="364" t="s">
        <v>546</v>
      </c>
      <c r="E5" s="631">
        <f>'9.รายงานรายละเอียดลูกหนี้'!H5</f>
        <v>0</v>
      </c>
      <c r="F5" s="611"/>
      <c r="G5" s="357"/>
      <c r="H5" s="357"/>
      <c r="I5" s="357"/>
      <c r="J5" s="227"/>
      <c r="K5" s="227"/>
      <c r="L5" s="227"/>
    </row>
    <row r="6" spans="1:12" s="210" customFormat="1" ht="14.25" customHeight="1">
      <c r="A6" s="369"/>
      <c r="B6" s="357"/>
      <c r="C6" s="359"/>
      <c r="D6" s="359"/>
      <c r="E6" s="366"/>
      <c r="F6" s="366"/>
      <c r="G6" s="366"/>
      <c r="H6" s="357"/>
      <c r="I6" s="366"/>
      <c r="J6" s="357"/>
      <c r="K6" s="357"/>
      <c r="L6" s="227"/>
    </row>
    <row r="7" spans="1:12" s="210" customFormat="1" ht="23.25">
      <c r="A7" s="370"/>
      <c r="B7" s="219" t="s">
        <v>245</v>
      </c>
      <c r="C7" s="211"/>
      <c r="D7" s="211"/>
      <c r="E7" s="211"/>
      <c r="F7" s="211"/>
      <c r="G7" s="632"/>
      <c r="H7" s="632"/>
      <c r="I7" s="632"/>
      <c r="J7" s="632"/>
      <c r="K7" s="632"/>
      <c r="L7" s="227"/>
    </row>
    <row r="8" spans="1:12" ht="23.25">
      <c r="A8" s="371" t="str">
        <f>'9.งบทดลอง(ก่อนปิด)'!$A$8</f>
        <v>เงินสด</v>
      </c>
      <c r="H8" s="211"/>
      <c r="I8" s="630">
        <f>'9.งบทดลอง(ก่อนปิด)'!H8</f>
        <v>0</v>
      </c>
      <c r="J8" s="630"/>
      <c r="L8" s="222"/>
    </row>
    <row r="9" spans="1:12" ht="23.25">
      <c r="A9" s="371" t="str">
        <f>'9.งบทดลอง(ก่อนปิด)'!$A$9</f>
        <v>เงินฝากธนาคาร บัญชีเลขที่ (เงินกู้)</v>
      </c>
      <c r="H9" s="211"/>
      <c r="I9" s="630">
        <f>'9.งบทดลอง(ก่อนปิด)'!H9</f>
        <v>0</v>
      </c>
      <c r="J9" s="630"/>
      <c r="L9" s="222"/>
    </row>
    <row r="10" spans="1:12" ht="23.25">
      <c r="A10" s="371" t="str">
        <f>'9.งบทดลอง(ก่อนปิด)'!$A$10</f>
        <v>เงินฝากธนาคาร บัญชีเลขที่ (เงินค่าบริหารจัดการ, เงินจ่ายขาด)</v>
      </c>
      <c r="H10" s="211"/>
      <c r="I10" s="630">
        <f>'9.งบทดลอง(ก่อนปิด)'!H10</f>
        <v>0</v>
      </c>
      <c r="J10" s="630"/>
      <c r="L10" s="222"/>
    </row>
    <row r="11" spans="1:12" ht="23.25">
      <c r="A11" s="371" t="str">
        <f>'9.งบทดลอง(ก่อนปิด)'!$A$11</f>
        <v>เงินโอนให้ส่วนกลาง</v>
      </c>
      <c r="H11" s="211"/>
      <c r="I11" s="630">
        <f>'9.งบทดลอง(ก่อนปิด)'!H11</f>
        <v>0</v>
      </c>
      <c r="J11" s="630"/>
      <c r="L11" s="222"/>
    </row>
    <row r="12" spans="1:12" ht="23.25">
      <c r="A12" s="371" t="str">
        <f>'9.งบทดลอง(ก่อนปิด)'!$A$12</f>
        <v>ลูกหนี้เงินกู้ยืม</v>
      </c>
      <c r="H12" s="211"/>
      <c r="I12" s="630">
        <f>'9.งบทดลอง(ก่อนปิด)'!H12</f>
        <v>0</v>
      </c>
      <c r="J12" s="630"/>
      <c r="L12" s="222"/>
    </row>
    <row r="13" spans="1:12" ht="23.25">
      <c r="A13" s="371" t="str">
        <f>'9.งบทดลอง(ก่อนปิด)'!$A$13</f>
        <v>ดอกเบี้ยเงินกู้ยืมค้างรับ</v>
      </c>
      <c r="H13" s="211"/>
      <c r="I13" s="633">
        <f>'9.งบทดลอง(ก่อนปิด)'!H13</f>
        <v>0</v>
      </c>
      <c r="J13" s="633"/>
      <c r="L13" s="367"/>
    </row>
    <row r="14" spans="1:12" ht="23.25">
      <c r="A14" s="371" t="str">
        <f>'9.งบทดลอง(ก่อนปิด)'!$A$14</f>
        <v>ค่าปรับค้างรับ</v>
      </c>
      <c r="H14" s="211"/>
      <c r="I14" s="633">
        <f>'9.งบทดลอง(ก่อนปิด)'!H13</f>
        <v>0</v>
      </c>
      <c r="J14" s="633"/>
      <c r="L14" s="367"/>
    </row>
    <row r="15" spans="1:12" ht="23.25">
      <c r="A15" s="371" t="str">
        <f>'9.งบทดลอง(ก่อนปิด)'!$A$17</f>
        <v>เงินระหว่างดำเนินการ</v>
      </c>
      <c r="H15" s="211"/>
      <c r="I15" s="634">
        <f>'9.งบทดลอง(ก่อนปิด)'!H17</f>
        <v>0</v>
      </c>
      <c r="J15" s="634"/>
      <c r="L15" s="367"/>
    </row>
    <row r="16" spans="2:12" ht="24" thickBot="1">
      <c r="B16" s="628" t="s">
        <v>246</v>
      </c>
      <c r="C16" s="628"/>
      <c r="D16" s="628"/>
      <c r="E16" s="628"/>
      <c r="H16" s="211"/>
      <c r="I16" s="629">
        <f>SUM(I8:J15)</f>
        <v>0</v>
      </c>
      <c r="J16" s="629"/>
      <c r="L16" s="368"/>
    </row>
    <row r="17" spans="7:12" ht="24" thickTop="1">
      <c r="G17" s="365"/>
      <c r="H17" s="211"/>
      <c r="I17" s="365"/>
      <c r="J17" s="365"/>
      <c r="L17" s="222"/>
    </row>
    <row r="18" spans="1:12" s="210" customFormat="1" ht="23.25">
      <c r="A18" s="370"/>
      <c r="B18" s="219" t="s">
        <v>247</v>
      </c>
      <c r="C18" s="211"/>
      <c r="D18" s="211"/>
      <c r="E18" s="211"/>
      <c r="F18" s="211"/>
      <c r="G18" s="365"/>
      <c r="H18" s="365"/>
      <c r="I18" s="365"/>
      <c r="J18" s="365"/>
      <c r="L18" s="222"/>
    </row>
    <row r="19" spans="1:12" ht="23.25">
      <c r="A19" s="371" t="str">
        <f>'9.งบทดลอง(ก่อนปิด)'!$A$15</f>
        <v>เงินรับโอนจากส่วนกลาง - เพื่อให้กู้</v>
      </c>
      <c r="G19" s="365"/>
      <c r="H19" s="365"/>
      <c r="I19" s="630">
        <f>'9.งบทดลอง(ก่อนปิด)'!J15</f>
        <v>0</v>
      </c>
      <c r="J19" s="630"/>
      <c r="L19" s="222"/>
    </row>
    <row r="20" spans="1:12" ht="23.25">
      <c r="A20" s="371" t="str">
        <f>'9.งบทดลอง(ก่อนปิด)'!$A$16</f>
        <v>เงินรับโอนจากส่วนกลาง - เพื่อเป็นค่าใช้จ่าย</v>
      </c>
      <c r="G20" s="365"/>
      <c r="H20" s="365"/>
      <c r="I20" s="630">
        <f>'9.งบทดลอง(ก่อนปิด)'!J16</f>
        <v>0</v>
      </c>
      <c r="J20" s="630"/>
      <c r="L20" s="222"/>
    </row>
    <row r="21" spans="1:12" ht="23.25">
      <c r="A21" s="371" t="str">
        <f>'9.งบทดลอง(ก่อนปิด)'!$A$17</f>
        <v>เงินระหว่างดำเนินการ</v>
      </c>
      <c r="G21" s="365"/>
      <c r="H21" s="365"/>
      <c r="I21" s="630">
        <f>'9.งบทดลอง(ก่อนปิด)'!J17</f>
        <v>0</v>
      </c>
      <c r="J21" s="630"/>
      <c r="L21" s="222"/>
    </row>
    <row r="22" spans="1:12" ht="23.25">
      <c r="A22" s="371" t="str">
        <f>'9.งบทดลอง(ก่อนปิด)'!$A$25</f>
        <v>รายได้สูง / (ต่ำ) กว่าค่าใช้จ่ายสะสม</v>
      </c>
      <c r="G22" s="365"/>
      <c r="H22" s="365"/>
      <c r="I22" s="630">
        <f>'9.งบทดลอง(ก่อนปิด)'!J18+'9.งบรายได้ค่าใช้จ่าย'!J19</f>
        <v>0</v>
      </c>
      <c r="J22" s="630"/>
      <c r="L22" s="222"/>
    </row>
    <row r="23" spans="2:12" ht="24" thickBot="1">
      <c r="B23" s="628" t="s">
        <v>248</v>
      </c>
      <c r="C23" s="628"/>
      <c r="D23" s="628"/>
      <c r="E23" s="628"/>
      <c r="G23" s="365"/>
      <c r="H23" s="365"/>
      <c r="I23" s="629">
        <f>SUM(I19:J22)</f>
        <v>0</v>
      </c>
      <c r="J23" s="629"/>
      <c r="L23" s="222"/>
    </row>
    <row r="24" spans="7:12" ht="24" thickTop="1">
      <c r="G24" s="365"/>
      <c r="H24" s="365"/>
      <c r="I24" s="365"/>
      <c r="J24" s="365"/>
      <c r="K24" s="365"/>
      <c r="L24" s="222"/>
    </row>
    <row r="25" spans="7:11" ht="23.25">
      <c r="G25" s="365"/>
      <c r="H25" s="365"/>
      <c r="I25" s="627"/>
      <c r="J25" s="627"/>
      <c r="K25" s="627"/>
    </row>
    <row r="26" spans="7:11" ht="23.25">
      <c r="G26" s="365"/>
      <c r="H26" s="365"/>
      <c r="I26" s="627"/>
      <c r="J26" s="627"/>
      <c r="K26" s="627"/>
    </row>
    <row r="27" spans="7:11" ht="23.25">
      <c r="G27" s="365"/>
      <c r="H27" s="365"/>
      <c r="I27" s="627"/>
      <c r="J27" s="627"/>
      <c r="K27" s="627"/>
    </row>
    <row r="28" spans="2:11" ht="23.25">
      <c r="B28" s="210"/>
      <c r="C28" s="210"/>
      <c r="D28" s="210"/>
      <c r="E28" s="210"/>
      <c r="F28" s="210"/>
      <c r="G28" s="365"/>
      <c r="H28" s="365"/>
      <c r="I28" s="627"/>
      <c r="J28" s="627"/>
      <c r="K28" s="627"/>
    </row>
    <row r="29" spans="2:11" ht="23.25">
      <c r="B29" s="210"/>
      <c r="C29" s="210"/>
      <c r="D29" s="210"/>
      <c r="E29" s="210"/>
      <c r="F29" s="210"/>
      <c r="G29" s="627"/>
      <c r="H29" s="627"/>
      <c r="I29" s="627"/>
      <c r="J29" s="627"/>
      <c r="K29" s="627"/>
    </row>
    <row r="30" spans="7:11" ht="23.25">
      <c r="G30" s="627"/>
      <c r="H30" s="627"/>
      <c r="I30" s="627"/>
      <c r="J30" s="627"/>
      <c r="K30" s="627"/>
    </row>
    <row r="32" spans="2:9" ht="23.25">
      <c r="B32" s="214"/>
      <c r="C32" s="214"/>
      <c r="D32" s="214"/>
      <c r="E32" s="214"/>
      <c r="F32" s="214"/>
      <c r="G32" s="214"/>
      <c r="I32" s="214"/>
    </row>
    <row r="33" spans="2:9" ht="23.25">
      <c r="B33" s="215"/>
      <c r="C33" s="215"/>
      <c r="D33" s="215"/>
      <c r="E33" s="215"/>
      <c r="F33" s="215"/>
      <c r="G33" s="215"/>
      <c r="I33" s="215"/>
    </row>
    <row r="34" spans="1:11" ht="23.25">
      <c r="A34" s="370"/>
      <c r="B34" s="216"/>
      <c r="C34" s="216"/>
      <c r="D34" s="216"/>
      <c r="E34" s="216"/>
      <c r="F34" s="216"/>
      <c r="G34" s="216"/>
      <c r="H34" s="211"/>
      <c r="I34" s="216"/>
      <c r="J34" s="211"/>
      <c r="K34" s="211"/>
    </row>
    <row r="35" ht="23.25">
      <c r="A35" s="370"/>
    </row>
    <row r="36" ht="23.25">
      <c r="L36" s="226"/>
    </row>
  </sheetData>
  <sheetProtection/>
  <mergeCells count="31">
    <mergeCell ref="A1:K1"/>
    <mergeCell ref="I12:J12"/>
    <mergeCell ref="I13:J13"/>
    <mergeCell ref="I15:J15"/>
    <mergeCell ref="I23:J23"/>
    <mergeCell ref="C2:I2"/>
    <mergeCell ref="F3:G3"/>
    <mergeCell ref="D4:F4"/>
    <mergeCell ref="E5:F5"/>
    <mergeCell ref="I8:J8"/>
    <mergeCell ref="I10:J10"/>
    <mergeCell ref="I11:J11"/>
    <mergeCell ref="G29:H29"/>
    <mergeCell ref="G30:H30"/>
    <mergeCell ref="I7:K7"/>
    <mergeCell ref="G7:H7"/>
    <mergeCell ref="I9:J9"/>
    <mergeCell ref="I14:J14"/>
    <mergeCell ref="B16:E16"/>
    <mergeCell ref="B23:E23"/>
    <mergeCell ref="I16:J16"/>
    <mergeCell ref="I19:J19"/>
    <mergeCell ref="I20:J20"/>
    <mergeCell ref="I21:J21"/>
    <mergeCell ref="I22:J22"/>
    <mergeCell ref="I27:K27"/>
    <mergeCell ref="I28:K28"/>
    <mergeCell ref="I29:K29"/>
    <mergeCell ref="I30:K30"/>
    <mergeCell ref="I25:K25"/>
    <mergeCell ref="I26:K26"/>
  </mergeCells>
  <printOptions horizontalCentered="1"/>
  <pageMargins left="0.65" right="0.32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3">
    <tabColor indexed="30"/>
  </sheetPr>
  <dimension ref="A1:L37"/>
  <sheetViews>
    <sheetView showGridLines="0" zoomScalePageLayoutView="0" workbookViewId="0" topLeftCell="A1">
      <selection activeCell="G10" sqref="G10"/>
    </sheetView>
  </sheetViews>
  <sheetFormatPr defaultColWidth="12.7109375" defaultRowHeight="12.75"/>
  <cols>
    <col min="1" max="1" width="13.00390625" style="211" customWidth="1"/>
    <col min="2" max="2" width="10.00390625" style="211" customWidth="1"/>
    <col min="3" max="3" width="3.140625" style="211" customWidth="1"/>
    <col min="4" max="4" width="9.57421875" style="211" customWidth="1"/>
    <col min="5" max="5" width="9.28125" style="211" customWidth="1"/>
    <col min="6" max="6" width="4.421875" style="211" customWidth="1"/>
    <col min="7" max="7" width="9.140625" style="211" customWidth="1"/>
    <col min="8" max="8" width="7.28125" style="211" customWidth="1"/>
    <col min="9" max="9" width="10.57421875" style="213" customWidth="1"/>
    <col min="10" max="10" width="7.28125" style="213" customWidth="1"/>
    <col min="11" max="11" width="10.57421875" style="213" customWidth="1"/>
    <col min="12" max="13" width="12.8515625" style="211" customWidth="1"/>
    <col min="14" max="16384" width="12.7109375" style="211" customWidth="1"/>
  </cols>
  <sheetData>
    <row r="1" spans="1:11" s="210" customFormat="1" ht="44.25" customHeight="1" thickBot="1">
      <c r="A1" s="614"/>
      <c r="B1" s="614"/>
      <c r="C1" s="614"/>
      <c r="D1" s="614"/>
      <c r="E1" s="614"/>
      <c r="F1" s="614"/>
      <c r="G1" s="614"/>
      <c r="H1" s="614"/>
      <c r="I1" s="614"/>
      <c r="J1" s="614"/>
      <c r="K1" s="614"/>
    </row>
    <row r="2" spans="1:11" s="356" customFormat="1" ht="24" thickBot="1">
      <c r="A2" s="357"/>
      <c r="B2" s="389" t="s">
        <v>151</v>
      </c>
      <c r="C2" s="390"/>
      <c r="D2" s="621">
        <f>'9.รายงานรายละเอียดลูกหนี้'!F2</f>
        <v>0</v>
      </c>
      <c r="E2" s="621"/>
      <c r="F2" s="621"/>
      <c r="G2" s="621"/>
      <c r="H2" s="621"/>
      <c r="I2" s="621"/>
      <c r="J2" s="622"/>
      <c r="K2" s="357"/>
    </row>
    <row r="3" spans="1:11" s="356" customFormat="1" ht="24" thickBot="1">
      <c r="A3" s="357"/>
      <c r="B3" s="357"/>
      <c r="C3" s="357"/>
      <c r="D3" s="391"/>
      <c r="E3" s="392"/>
      <c r="F3" s="386" t="s">
        <v>152</v>
      </c>
      <c r="G3" s="572">
        <f>'9.รายงานรายละเอียดลูกหนี้'!I3</f>
        <v>0</v>
      </c>
      <c r="H3" s="573"/>
      <c r="I3" s="357"/>
      <c r="J3" s="357"/>
      <c r="K3" s="357"/>
    </row>
    <row r="4" spans="1:11" s="356" customFormat="1" ht="24" thickBot="1">
      <c r="A4" s="357"/>
      <c r="B4" s="357"/>
      <c r="C4" s="357"/>
      <c r="D4" s="357"/>
      <c r="E4" s="617" t="s">
        <v>594</v>
      </c>
      <c r="F4" s="617"/>
      <c r="G4" s="617"/>
      <c r="H4" s="357"/>
      <c r="I4" s="357"/>
      <c r="J4" s="357"/>
      <c r="K4" s="357"/>
    </row>
    <row r="5" spans="1:11" s="356" customFormat="1" ht="24" thickBot="1">
      <c r="A5" s="358"/>
      <c r="B5" s="357"/>
      <c r="C5" s="357"/>
      <c r="D5" s="393"/>
      <c r="E5" s="386" t="s">
        <v>548</v>
      </c>
      <c r="F5" s="609">
        <f>'9.งบทดลอง(ก่อนปิด)'!F5:H5</f>
        <v>0</v>
      </c>
      <c r="G5" s="610"/>
      <c r="H5" s="611"/>
      <c r="I5" s="357"/>
      <c r="J5" s="357"/>
      <c r="K5" s="357"/>
    </row>
    <row r="6" spans="1:11" s="356" customFormat="1" ht="10.5" customHeight="1">
      <c r="A6" s="358"/>
      <c r="B6" s="357"/>
      <c r="C6" s="357"/>
      <c r="D6" s="359"/>
      <c r="E6" s="359"/>
      <c r="F6" s="362"/>
      <c r="G6" s="362"/>
      <c r="H6" s="362"/>
      <c r="I6" s="357"/>
      <c r="J6" s="357"/>
      <c r="K6" s="357"/>
    </row>
    <row r="7" spans="1:11" s="210" customFormat="1" ht="23.25">
      <c r="A7" s="606" t="s">
        <v>143</v>
      </c>
      <c r="B7" s="607"/>
      <c r="C7" s="607"/>
      <c r="D7" s="607"/>
      <c r="E7" s="607"/>
      <c r="F7" s="607"/>
      <c r="G7" s="608"/>
      <c r="H7" s="613" t="s">
        <v>226</v>
      </c>
      <c r="I7" s="613"/>
      <c r="J7" s="612" t="s">
        <v>227</v>
      </c>
      <c r="K7" s="612"/>
    </row>
    <row r="8" spans="1:11" ht="23.25">
      <c r="A8" s="360" t="str">
        <f>'9.งบทดลอง(ก่อนปิด)'!A8</f>
        <v>เงินสด</v>
      </c>
      <c r="B8" s="353"/>
      <c r="C8" s="353"/>
      <c r="D8" s="353"/>
      <c r="E8" s="353"/>
      <c r="F8" s="353"/>
      <c r="G8" s="353"/>
      <c r="H8" s="604">
        <f>'9.งบดุล'!I8</f>
        <v>0</v>
      </c>
      <c r="I8" s="605"/>
      <c r="J8" s="604"/>
      <c r="K8" s="605"/>
    </row>
    <row r="9" spans="1:11" ht="23.25">
      <c r="A9" s="361" t="str">
        <f>'9.งบทดลอง(ก่อนปิด)'!A9</f>
        <v>เงินฝากธนาคาร บัญชีเลขที่ (เงินกู้)</v>
      </c>
      <c r="B9" s="354"/>
      <c r="C9" s="354"/>
      <c r="D9" s="354"/>
      <c r="E9" s="354"/>
      <c r="F9" s="354"/>
      <c r="G9" s="354"/>
      <c r="H9" s="602">
        <f>'9.งบดุล'!I9</f>
        <v>0</v>
      </c>
      <c r="I9" s="603"/>
      <c r="J9" s="602"/>
      <c r="K9" s="603"/>
    </row>
    <row r="10" spans="1:11" ht="23.25">
      <c r="A10" s="361" t="str">
        <f>'9.งบทดลอง(ก่อนปิด)'!A10</f>
        <v>เงินฝากธนาคาร บัญชีเลขที่ (เงินค่าบริหารจัดการ, เงินจ่ายขาด)</v>
      </c>
      <c r="B10" s="354"/>
      <c r="C10" s="354"/>
      <c r="D10" s="354"/>
      <c r="E10" s="354"/>
      <c r="F10" s="354"/>
      <c r="G10" s="354"/>
      <c r="H10" s="602">
        <f>'9.งบดุล'!I10</f>
        <v>0</v>
      </c>
      <c r="I10" s="603"/>
      <c r="J10" s="602"/>
      <c r="K10" s="603"/>
    </row>
    <row r="11" spans="1:12" ht="23.25">
      <c r="A11" s="361" t="str">
        <f>'9.งบทดลอง(ก่อนปิด)'!A11</f>
        <v>เงินโอนให้ส่วนกลาง</v>
      </c>
      <c r="B11" s="354"/>
      <c r="C11" s="354"/>
      <c r="D11" s="354"/>
      <c r="E11" s="354"/>
      <c r="F11" s="354"/>
      <c r="G11" s="354"/>
      <c r="H11" s="602">
        <f>'9.งบดุล'!I11</f>
        <v>0</v>
      </c>
      <c r="I11" s="603"/>
      <c r="J11" s="602"/>
      <c r="K11" s="603"/>
      <c r="L11" s="212"/>
    </row>
    <row r="12" spans="1:12" ht="23.25">
      <c r="A12" s="361" t="str">
        <f>'9.งบทดลอง(ก่อนปิด)'!A12</f>
        <v>ลูกหนี้เงินกู้ยืม</v>
      </c>
      <c r="B12" s="354"/>
      <c r="C12" s="354"/>
      <c r="D12" s="354"/>
      <c r="E12" s="354"/>
      <c r="F12" s="354"/>
      <c r="G12" s="354"/>
      <c r="H12" s="602">
        <f>'9.งบดุล'!I12</f>
        <v>0</v>
      </c>
      <c r="I12" s="603"/>
      <c r="J12" s="602"/>
      <c r="K12" s="603"/>
      <c r="L12" s="212"/>
    </row>
    <row r="13" spans="1:12" ht="23.25">
      <c r="A13" s="361" t="str">
        <f>'9.งบทดลอง(ก่อนปิด)'!A13</f>
        <v>ดอกเบี้ยเงินกู้ยืมค้างรับ</v>
      </c>
      <c r="B13" s="354"/>
      <c r="C13" s="354"/>
      <c r="D13" s="354"/>
      <c r="E13" s="354"/>
      <c r="F13" s="354"/>
      <c r="G13" s="354"/>
      <c r="H13" s="602">
        <f>'9.งบดุล'!I13</f>
        <v>0</v>
      </c>
      <c r="I13" s="603"/>
      <c r="J13" s="602"/>
      <c r="K13" s="603"/>
      <c r="L13" s="212"/>
    </row>
    <row r="14" spans="1:12" ht="23.25">
      <c r="A14" s="361" t="str">
        <f>'9.งบทดลอง(ก่อนปิด)'!A14</f>
        <v>ค่าปรับค้างรับ</v>
      </c>
      <c r="B14" s="354"/>
      <c r="C14" s="354"/>
      <c r="D14" s="354"/>
      <c r="E14" s="354"/>
      <c r="F14" s="354"/>
      <c r="G14" s="354"/>
      <c r="H14" s="602">
        <f>'9.งบดุล'!I14</f>
        <v>0</v>
      </c>
      <c r="I14" s="603"/>
      <c r="J14" s="602"/>
      <c r="K14" s="603"/>
      <c r="L14" s="212"/>
    </row>
    <row r="15" spans="1:12" ht="23.25">
      <c r="A15" s="361" t="str">
        <f>'9.งบทดลอง(ก่อนปิด)'!A15</f>
        <v>เงินรับโอนจากส่วนกลาง - เพื่อให้กู้</v>
      </c>
      <c r="B15" s="354"/>
      <c r="C15" s="354"/>
      <c r="D15" s="354"/>
      <c r="E15" s="354"/>
      <c r="F15" s="354"/>
      <c r="G15" s="354"/>
      <c r="H15" s="602"/>
      <c r="I15" s="603"/>
      <c r="J15" s="602">
        <f>'9.งบดุล'!I19</f>
        <v>0</v>
      </c>
      <c r="K15" s="603"/>
      <c r="L15" s="212"/>
    </row>
    <row r="16" spans="1:12" ht="23.25">
      <c r="A16" s="361" t="str">
        <f>'9.งบทดลอง(ก่อนปิด)'!A16</f>
        <v>เงินรับโอนจากส่วนกลาง - เพื่อเป็นค่าใช้จ่าย</v>
      </c>
      <c r="B16" s="354"/>
      <c r="C16" s="354"/>
      <c r="D16" s="354"/>
      <c r="E16" s="354"/>
      <c r="F16" s="354"/>
      <c r="G16" s="354"/>
      <c r="H16" s="602"/>
      <c r="I16" s="603"/>
      <c r="J16" s="602">
        <f>'9.งบดุล'!I20</f>
        <v>0</v>
      </c>
      <c r="K16" s="603"/>
      <c r="L16" s="212"/>
    </row>
    <row r="17" spans="1:12" ht="23.25">
      <c r="A17" s="361" t="str">
        <f>'9.งบทดลอง(ก่อนปิด)'!A17</f>
        <v>เงินระหว่างดำเนินการ</v>
      </c>
      <c r="B17" s="354"/>
      <c r="C17" s="354"/>
      <c r="D17" s="354"/>
      <c r="E17" s="354"/>
      <c r="F17" s="354"/>
      <c r="G17" s="354"/>
      <c r="H17" s="602">
        <f>'9.งบดุล'!I15</f>
        <v>0</v>
      </c>
      <c r="I17" s="603"/>
      <c r="J17" s="602">
        <f>'9.งบดุล'!I21</f>
        <v>0</v>
      </c>
      <c r="K17" s="603"/>
      <c r="L17" s="212"/>
    </row>
    <row r="18" spans="1:11" ht="23.25">
      <c r="A18" s="361" t="str">
        <f>'9.งบทดลอง(ก่อนปิด)'!A18</f>
        <v>ดอกเบี้ยเงินฝากธนาคาร สำนักงานสหกรณ์จังหวัด (เงินกู้)</v>
      </c>
      <c r="B18" s="354"/>
      <c r="C18" s="354"/>
      <c r="D18" s="354"/>
      <c r="E18" s="354"/>
      <c r="F18" s="354"/>
      <c r="G18" s="354"/>
      <c r="H18" s="602"/>
      <c r="I18" s="603"/>
      <c r="J18" s="602">
        <f>'9.งบทดลอง(ก่อนปิด)'!J18-'9.งบรายได้ค่าใช้จ่าย'!J8</f>
        <v>0</v>
      </c>
      <c r="K18" s="603"/>
    </row>
    <row r="19" spans="1:11" ht="23.25">
      <c r="A19" s="361" t="str">
        <f>'9.งบทดลอง(ก่อนปิด)'!A19</f>
        <v>ดอกเบี้ยเงินฝากธนาคาร สำนักงานสหกรณ์จังหวัด (เงินค่าบริหารฯ)</v>
      </c>
      <c r="B19" s="354"/>
      <c r="C19" s="354"/>
      <c r="D19" s="354"/>
      <c r="E19" s="354"/>
      <c r="F19" s="354"/>
      <c r="G19" s="354"/>
      <c r="H19" s="602"/>
      <c r="I19" s="603"/>
      <c r="J19" s="602">
        <f>'9.งบทดลอง(ก่อนปิด)'!J19-'9.งบรายได้ค่าใช้จ่าย'!J9</f>
        <v>0</v>
      </c>
      <c r="K19" s="603"/>
    </row>
    <row r="20" spans="1:11" ht="23.25">
      <c r="A20" s="361" t="str">
        <f>'9.งบทดลอง(ก่อนปิด)'!A20</f>
        <v>ดอกเบี้ยเงินฝากธนาคาร สหกรณ์ / กลุ่มเกษตรกร</v>
      </c>
      <c r="B20" s="354"/>
      <c r="C20" s="354"/>
      <c r="D20" s="354"/>
      <c r="E20" s="354"/>
      <c r="F20" s="354"/>
      <c r="G20" s="354"/>
      <c r="H20" s="602"/>
      <c r="I20" s="603"/>
      <c r="J20" s="602">
        <f>'9.งบทดลอง(ก่อนปิด)'!J20-'9.งบรายได้ค่าใช้จ่าย'!J10</f>
        <v>0</v>
      </c>
      <c r="K20" s="603"/>
    </row>
    <row r="21" spans="1:11" ht="23.25">
      <c r="A21" s="361" t="str">
        <f>'9.งบทดลอง(ก่อนปิด)'!A21</f>
        <v>ดอกเบี้ยเงินกู้ยืมรับ</v>
      </c>
      <c r="B21" s="354"/>
      <c r="C21" s="354"/>
      <c r="D21" s="354"/>
      <c r="E21" s="354"/>
      <c r="F21" s="354"/>
      <c r="G21" s="354"/>
      <c r="H21" s="602"/>
      <c r="I21" s="603"/>
      <c r="J21" s="602">
        <f>'9.งบทดลอง(ก่อนปิด)'!J21-'9.งบรายได้ค่าใช้จ่าย'!J11</f>
        <v>0</v>
      </c>
      <c r="K21" s="603"/>
    </row>
    <row r="22" spans="1:11" ht="23.25">
      <c r="A22" s="361" t="str">
        <f>'9.งบทดลอง(ก่อนปิด)'!A22</f>
        <v>ค่าปรับรับ</v>
      </c>
      <c r="B22" s="354"/>
      <c r="C22" s="354"/>
      <c r="D22" s="354"/>
      <c r="E22" s="354"/>
      <c r="F22" s="354"/>
      <c r="G22" s="354"/>
      <c r="H22" s="602"/>
      <c r="I22" s="603"/>
      <c r="J22" s="602">
        <f>'9.งบทดลอง(ก่อนปิด)'!J22-'9.งบรายได้ค่าใช้จ่าย'!J12</f>
        <v>0</v>
      </c>
      <c r="K22" s="603"/>
    </row>
    <row r="23" spans="1:11" ht="23.25">
      <c r="A23" s="361" t="str">
        <f>'9.งบทดลอง(ก่อนปิด)'!A23</f>
        <v>รายได้…………(ระบุประเภท)</v>
      </c>
      <c r="B23" s="354"/>
      <c r="C23" s="354"/>
      <c r="D23" s="354"/>
      <c r="E23" s="354"/>
      <c r="F23" s="354"/>
      <c r="G23" s="354"/>
      <c r="H23" s="602"/>
      <c r="I23" s="603"/>
      <c r="J23" s="602">
        <f>'9.งบทดลอง(ก่อนปิด)'!J23-'9.งบรายได้ค่าใช้จ่าย'!J13</f>
        <v>0</v>
      </c>
      <c r="K23" s="603"/>
    </row>
    <row r="24" spans="1:11" ht="23.25">
      <c r="A24" s="361" t="str">
        <f>'9.งบทดลอง(ก่อนปิด)'!A24</f>
        <v>ค่าใช้จ่าย…………(ระบุประเภท)</v>
      </c>
      <c r="B24" s="354"/>
      <c r="C24" s="354"/>
      <c r="D24" s="354"/>
      <c r="E24" s="354"/>
      <c r="F24" s="354"/>
      <c r="G24" s="354"/>
      <c r="H24" s="602">
        <f>'9.งบทดลอง(ก่อนปิด)'!H24-'9.งบรายได้ค่าใช้จ่าย'!J16</f>
        <v>0</v>
      </c>
      <c r="I24" s="603"/>
      <c r="J24" s="602"/>
      <c r="K24" s="603"/>
    </row>
    <row r="25" spans="1:11" ht="23.25">
      <c r="A25" s="361" t="str">
        <f>'9.งบทดลอง(ก่อนปิด)'!A25</f>
        <v>รายได้สูง / (ต่ำ) กว่าค่าใช้จ่ายสะสม</v>
      </c>
      <c r="B25" s="354"/>
      <c r="C25" s="354"/>
      <c r="D25" s="354"/>
      <c r="E25" s="354"/>
      <c r="F25" s="354"/>
      <c r="G25" s="354"/>
      <c r="H25" s="602"/>
      <c r="I25" s="603"/>
      <c r="J25" s="602">
        <f>'9.งบทดลอง(ก่อนปิด)'!J25:K25+'9.งบรายได้ค่าใช้จ่าย'!J19:K19</f>
        <v>0</v>
      </c>
      <c r="K25" s="603"/>
    </row>
    <row r="26" spans="1:11" ht="23.25">
      <c r="A26" s="361"/>
      <c r="B26" s="354"/>
      <c r="C26" s="354"/>
      <c r="D26" s="354"/>
      <c r="E26" s="354"/>
      <c r="F26" s="354"/>
      <c r="G26" s="354"/>
      <c r="H26" s="602"/>
      <c r="I26" s="603"/>
      <c r="J26" s="602"/>
      <c r="K26" s="603"/>
    </row>
    <row r="27" spans="1:11" ht="23.25">
      <c r="A27" s="377"/>
      <c r="B27" s="378"/>
      <c r="C27" s="378"/>
      <c r="D27" s="355"/>
      <c r="E27" s="355"/>
      <c r="F27" s="355"/>
      <c r="G27" s="355"/>
      <c r="H27" s="602"/>
      <c r="I27" s="603"/>
      <c r="J27" s="602"/>
      <c r="K27" s="603"/>
    </row>
    <row r="28" spans="1:11" ht="23.25">
      <c r="A28" s="384" t="s">
        <v>567</v>
      </c>
      <c r="B28" s="378"/>
      <c r="C28" s="378"/>
      <c r="D28" s="355"/>
      <c r="E28" s="355"/>
      <c r="F28" s="355"/>
      <c r="G28" s="381"/>
      <c r="H28" s="598"/>
      <c r="I28" s="599"/>
      <c r="J28" s="598"/>
      <c r="K28" s="599"/>
    </row>
    <row r="29" spans="1:11" ht="24" thickBot="1">
      <c r="A29" s="379" t="s">
        <v>566</v>
      </c>
      <c r="B29" s="380"/>
      <c r="C29" s="380"/>
      <c r="D29" s="382"/>
      <c r="E29" s="382"/>
      <c r="F29" s="382"/>
      <c r="G29" s="383"/>
      <c r="H29" s="600">
        <f>SUM(H8:I28)</f>
        <v>0</v>
      </c>
      <c r="I29" s="601">
        <f>SUM(I8:I28)</f>
        <v>0</v>
      </c>
      <c r="J29" s="600">
        <f>SUM(J8:K28)</f>
        <v>0</v>
      </c>
      <c r="K29" s="601">
        <f>SUM(K8:K28)</f>
        <v>0</v>
      </c>
    </row>
    <row r="30" ht="24" thickTop="1"/>
    <row r="31" spans="1:8" ht="23.25">
      <c r="A31" s="214"/>
      <c r="B31" s="214"/>
      <c r="C31" s="214"/>
      <c r="D31" s="214"/>
      <c r="E31" s="214"/>
      <c r="F31" s="214"/>
      <c r="G31" s="214"/>
      <c r="H31" s="214"/>
    </row>
    <row r="32" spans="1:8" ht="23.25">
      <c r="A32" s="215"/>
      <c r="B32" s="215"/>
      <c r="C32" s="215"/>
      <c r="D32" s="215"/>
      <c r="E32" s="215"/>
      <c r="F32" s="215"/>
      <c r="G32" s="215"/>
      <c r="H32" s="215"/>
    </row>
    <row r="33" spans="1:11" ht="23.25">
      <c r="A33" s="216"/>
      <c r="B33" s="216"/>
      <c r="C33" s="216"/>
      <c r="D33" s="216"/>
      <c r="E33" s="216"/>
      <c r="F33" s="216"/>
      <c r="G33" s="216"/>
      <c r="H33" s="216"/>
      <c r="I33" s="211"/>
      <c r="J33" s="211"/>
      <c r="K33" s="217"/>
    </row>
    <row r="36" ht="23.25">
      <c r="K36" s="218"/>
    </row>
    <row r="37" ht="23.25">
      <c r="K37" s="218"/>
    </row>
  </sheetData>
  <sheetProtection/>
  <mergeCells count="52">
    <mergeCell ref="H29:I29"/>
    <mergeCell ref="J29:K29"/>
    <mergeCell ref="H26:I26"/>
    <mergeCell ref="J26:K26"/>
    <mergeCell ref="H27:I27"/>
    <mergeCell ref="J27:K27"/>
    <mergeCell ref="H28:I28"/>
    <mergeCell ref="J28:K28"/>
    <mergeCell ref="H23:I23"/>
    <mergeCell ref="J23:K23"/>
    <mergeCell ref="H24:I24"/>
    <mergeCell ref="J24:K24"/>
    <mergeCell ref="H25:I25"/>
    <mergeCell ref="J25:K25"/>
    <mergeCell ref="H20:I20"/>
    <mergeCell ref="J20:K20"/>
    <mergeCell ref="H21:I21"/>
    <mergeCell ref="J21:K21"/>
    <mergeCell ref="H22:I22"/>
    <mergeCell ref="J22:K22"/>
    <mergeCell ref="H17:I17"/>
    <mergeCell ref="J17:K17"/>
    <mergeCell ref="H18:I18"/>
    <mergeCell ref="J18:K18"/>
    <mergeCell ref="H19:I19"/>
    <mergeCell ref="J19:K19"/>
    <mergeCell ref="H14:I14"/>
    <mergeCell ref="J14:K14"/>
    <mergeCell ref="H15:I15"/>
    <mergeCell ref="J15:K15"/>
    <mergeCell ref="H16:I16"/>
    <mergeCell ref="J16:K16"/>
    <mergeCell ref="H11:I11"/>
    <mergeCell ref="J11:K11"/>
    <mergeCell ref="H12:I12"/>
    <mergeCell ref="J12:K12"/>
    <mergeCell ref="H13:I13"/>
    <mergeCell ref="J13:K13"/>
    <mergeCell ref="H8:I8"/>
    <mergeCell ref="J8:K8"/>
    <mergeCell ref="H9:I9"/>
    <mergeCell ref="J9:K9"/>
    <mergeCell ref="H10:I10"/>
    <mergeCell ref="J10:K10"/>
    <mergeCell ref="A1:K1"/>
    <mergeCell ref="D2:J2"/>
    <mergeCell ref="G3:H3"/>
    <mergeCell ref="E4:G4"/>
    <mergeCell ref="A7:G7"/>
    <mergeCell ref="H7:I7"/>
    <mergeCell ref="J7:K7"/>
    <mergeCell ref="F5:H5"/>
  </mergeCells>
  <printOptions horizontalCentered="1"/>
  <pageMargins left="0.6299212598425197" right="0.31496062992125984" top="0.6692913385826772" bottom="0.11811023622047245" header="0.35433070866141736" footer="0.1968503937007874"/>
  <pageSetup horizontalDpi="600" verticalDpi="600" orientation="portrait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tabColor indexed="36"/>
  </sheetPr>
  <dimension ref="A1:H34"/>
  <sheetViews>
    <sheetView showGridLines="0" zoomScalePageLayoutView="0" workbookViewId="0" topLeftCell="A1">
      <selection activeCell="C5" sqref="C5"/>
    </sheetView>
  </sheetViews>
  <sheetFormatPr defaultColWidth="9.140625" defaultRowHeight="12.75"/>
  <cols>
    <col min="1" max="1" width="11.00390625" style="1" customWidth="1"/>
    <col min="2" max="2" width="6.421875" style="1" customWidth="1"/>
    <col min="3" max="3" width="33.57421875" style="1" customWidth="1"/>
    <col min="4" max="4" width="9.140625" style="1" customWidth="1"/>
    <col min="5" max="5" width="13.140625" style="1" customWidth="1"/>
    <col min="6" max="6" width="5.57421875" style="1" customWidth="1"/>
    <col min="7" max="7" width="13.140625" style="1" customWidth="1"/>
    <col min="8" max="8" width="5.57421875" style="1" customWidth="1"/>
    <col min="9" max="16384" width="9.140625" style="1" customWidth="1"/>
  </cols>
  <sheetData>
    <row r="1" spans="1:8" ht="23.25">
      <c r="A1" s="516" t="s">
        <v>44</v>
      </c>
      <c r="B1" s="516"/>
      <c r="C1" s="516"/>
      <c r="D1" s="516"/>
      <c r="E1" s="516"/>
      <c r="F1" s="516"/>
      <c r="G1" s="516"/>
      <c r="H1" s="516"/>
    </row>
    <row r="2" spans="1:8" ht="12.75" customHeight="1" thickBot="1">
      <c r="A2" s="517"/>
      <c r="B2" s="517"/>
      <c r="C2" s="517"/>
      <c r="D2" s="517"/>
      <c r="E2" s="517"/>
      <c r="F2" s="517"/>
      <c r="G2" s="517"/>
      <c r="H2" s="517"/>
    </row>
    <row r="3" spans="1:8" s="86" customFormat="1" ht="24" thickTop="1">
      <c r="A3" s="637" t="s">
        <v>519</v>
      </c>
      <c r="B3" s="638"/>
      <c r="C3" s="641" t="s">
        <v>116</v>
      </c>
      <c r="D3" s="228" t="s">
        <v>208</v>
      </c>
      <c r="E3" s="639" t="s">
        <v>226</v>
      </c>
      <c r="F3" s="640"/>
      <c r="G3" s="639" t="s">
        <v>227</v>
      </c>
      <c r="H3" s="640"/>
    </row>
    <row r="4" spans="1:8" s="86" customFormat="1" ht="24" thickBot="1">
      <c r="A4" s="229" t="s">
        <v>249</v>
      </c>
      <c r="B4" s="230" t="s">
        <v>91</v>
      </c>
      <c r="C4" s="642"/>
      <c r="D4" s="231" t="s">
        <v>122</v>
      </c>
      <c r="E4" s="232" t="s">
        <v>158</v>
      </c>
      <c r="F4" s="230" t="s">
        <v>250</v>
      </c>
      <c r="G4" s="232" t="s">
        <v>158</v>
      </c>
      <c r="H4" s="230" t="s">
        <v>250</v>
      </c>
    </row>
    <row r="5" spans="1:8" ht="24" thickTop="1">
      <c r="A5" s="233"/>
      <c r="B5" s="234"/>
      <c r="C5" s="88"/>
      <c r="D5" s="66"/>
      <c r="E5" s="67"/>
      <c r="F5" s="87"/>
      <c r="G5" s="67"/>
      <c r="H5" s="87"/>
    </row>
    <row r="6" spans="1:8" ht="23.25">
      <c r="A6" s="70"/>
      <c r="B6" s="91"/>
      <c r="C6" s="92"/>
      <c r="D6" s="71"/>
      <c r="E6" s="72"/>
      <c r="F6" s="91"/>
      <c r="G6" s="72"/>
      <c r="H6" s="91"/>
    </row>
    <row r="7" spans="1:8" ht="23.25">
      <c r="A7" s="70"/>
      <c r="B7" s="91"/>
      <c r="C7" s="92"/>
      <c r="D7" s="71"/>
      <c r="E7" s="72"/>
      <c r="F7" s="91"/>
      <c r="G7" s="72"/>
      <c r="H7" s="91"/>
    </row>
    <row r="8" spans="1:8" ht="23.25">
      <c r="A8" s="70"/>
      <c r="B8" s="91"/>
      <c r="C8" s="92"/>
      <c r="D8" s="71"/>
      <c r="E8" s="72"/>
      <c r="F8" s="91"/>
      <c r="G8" s="72"/>
      <c r="H8" s="91"/>
    </row>
    <row r="9" spans="1:8" ht="23.25">
      <c r="A9" s="70"/>
      <c r="B9" s="91"/>
      <c r="C9" s="92"/>
      <c r="D9" s="71"/>
      <c r="E9" s="72"/>
      <c r="F9" s="91"/>
      <c r="G9" s="72"/>
      <c r="H9" s="91"/>
    </row>
    <row r="10" spans="1:8" ht="23.25">
      <c r="A10" s="70"/>
      <c r="B10" s="91"/>
      <c r="C10" s="92"/>
      <c r="D10" s="71"/>
      <c r="E10" s="72"/>
      <c r="F10" s="91"/>
      <c r="G10" s="72"/>
      <c r="H10" s="91"/>
    </row>
    <row r="11" spans="1:8" ht="23.25">
      <c r="A11" s="70"/>
      <c r="B11" s="91"/>
      <c r="C11" s="92"/>
      <c r="D11" s="71"/>
      <c r="E11" s="72"/>
      <c r="F11" s="91"/>
      <c r="G11" s="72"/>
      <c r="H11" s="91"/>
    </row>
    <row r="12" spans="1:8" ht="23.25">
      <c r="A12" s="70"/>
      <c r="B12" s="91"/>
      <c r="C12" s="92"/>
      <c r="D12" s="71"/>
      <c r="E12" s="72"/>
      <c r="F12" s="91"/>
      <c r="G12" s="72"/>
      <c r="H12" s="91"/>
    </row>
    <row r="13" spans="1:8" ht="23.25">
      <c r="A13" s="70"/>
      <c r="B13" s="91"/>
      <c r="C13" s="92"/>
      <c r="D13" s="71"/>
      <c r="E13" s="72"/>
      <c r="F13" s="91"/>
      <c r="G13" s="72"/>
      <c r="H13" s="91"/>
    </row>
    <row r="14" spans="1:8" ht="23.25">
      <c r="A14" s="70"/>
      <c r="B14" s="91"/>
      <c r="C14" s="92"/>
      <c r="D14" s="71"/>
      <c r="E14" s="72"/>
      <c r="F14" s="91"/>
      <c r="G14" s="72"/>
      <c r="H14" s="91"/>
    </row>
    <row r="15" spans="1:8" ht="23.25">
      <c r="A15" s="70"/>
      <c r="B15" s="91"/>
      <c r="C15" s="92"/>
      <c r="D15" s="71"/>
      <c r="E15" s="72"/>
      <c r="F15" s="91"/>
      <c r="G15" s="72"/>
      <c r="H15" s="91"/>
    </row>
    <row r="16" spans="1:8" ht="23.25">
      <c r="A16" s="70"/>
      <c r="B16" s="91"/>
      <c r="C16" s="92"/>
      <c r="D16" s="71"/>
      <c r="E16" s="72"/>
      <c r="F16" s="91"/>
      <c r="G16" s="72"/>
      <c r="H16" s="91"/>
    </row>
    <row r="17" spans="1:8" ht="23.25">
      <c r="A17" s="70"/>
      <c r="B17" s="91"/>
      <c r="C17" s="92"/>
      <c r="D17" s="71"/>
      <c r="E17" s="72"/>
      <c r="F17" s="91"/>
      <c r="G17" s="72"/>
      <c r="H17" s="91"/>
    </row>
    <row r="18" spans="1:8" ht="23.25">
      <c r="A18" s="70"/>
      <c r="B18" s="91"/>
      <c r="C18" s="92"/>
      <c r="D18" s="71"/>
      <c r="E18" s="72"/>
      <c r="F18" s="91"/>
      <c r="G18" s="72"/>
      <c r="H18" s="91"/>
    </row>
    <row r="19" spans="1:8" ht="23.25">
      <c r="A19" s="70"/>
      <c r="B19" s="91"/>
      <c r="C19" s="92"/>
      <c r="D19" s="71"/>
      <c r="E19" s="72"/>
      <c r="F19" s="91"/>
      <c r="G19" s="72"/>
      <c r="H19" s="91"/>
    </row>
    <row r="20" spans="1:8" ht="23.25">
      <c r="A20" s="70"/>
      <c r="B20" s="91"/>
      <c r="C20" s="92"/>
      <c r="D20" s="71"/>
      <c r="E20" s="72"/>
      <c r="F20" s="91"/>
      <c r="G20" s="72"/>
      <c r="H20" s="91"/>
    </row>
    <row r="21" spans="1:8" ht="23.25">
      <c r="A21" s="70"/>
      <c r="B21" s="91"/>
      <c r="C21" s="92"/>
      <c r="D21" s="71"/>
      <c r="E21" s="72"/>
      <c r="F21" s="91"/>
      <c r="G21" s="72"/>
      <c r="H21" s="91"/>
    </row>
    <row r="22" spans="1:8" ht="23.25">
      <c r="A22" s="70"/>
      <c r="B22" s="91"/>
      <c r="C22" s="92"/>
      <c r="D22" s="71"/>
      <c r="E22" s="72"/>
      <c r="F22" s="91"/>
      <c r="G22" s="72"/>
      <c r="H22" s="91"/>
    </row>
    <row r="23" spans="1:8" ht="23.25">
      <c r="A23" s="70"/>
      <c r="B23" s="91"/>
      <c r="C23" s="92"/>
      <c r="D23" s="71"/>
      <c r="E23" s="72"/>
      <c r="F23" s="91"/>
      <c r="G23" s="72"/>
      <c r="H23" s="91"/>
    </row>
    <row r="24" spans="1:8" ht="23.25">
      <c r="A24" s="70"/>
      <c r="B24" s="91"/>
      <c r="C24" s="92"/>
      <c r="D24" s="71"/>
      <c r="E24" s="72"/>
      <c r="F24" s="91"/>
      <c r="G24" s="72"/>
      <c r="H24" s="91"/>
    </row>
    <row r="25" spans="1:8" ht="23.25">
      <c r="A25" s="70"/>
      <c r="B25" s="91"/>
      <c r="C25" s="92"/>
      <c r="D25" s="71"/>
      <c r="E25" s="72"/>
      <c r="F25" s="91"/>
      <c r="G25" s="72"/>
      <c r="H25" s="91"/>
    </row>
    <row r="26" spans="1:8" ht="23.25">
      <c r="A26" s="70"/>
      <c r="B26" s="91"/>
      <c r="C26" s="92"/>
      <c r="D26" s="71"/>
      <c r="E26" s="72"/>
      <c r="F26" s="91"/>
      <c r="G26" s="72"/>
      <c r="H26" s="91"/>
    </row>
    <row r="27" spans="1:8" ht="23.25">
      <c r="A27" s="70"/>
      <c r="B27" s="91"/>
      <c r="C27" s="92"/>
      <c r="D27" s="71"/>
      <c r="E27" s="72"/>
      <c r="F27" s="91"/>
      <c r="G27" s="72"/>
      <c r="H27" s="91"/>
    </row>
    <row r="28" spans="1:8" ht="23.25">
      <c r="A28" s="70"/>
      <c r="B28" s="91"/>
      <c r="C28" s="92"/>
      <c r="D28" s="71"/>
      <c r="E28" s="72"/>
      <c r="F28" s="91"/>
      <c r="G28" s="72"/>
      <c r="H28" s="91"/>
    </row>
    <row r="29" spans="1:8" ht="23.25">
      <c r="A29" s="70"/>
      <c r="B29" s="91"/>
      <c r="C29" s="92"/>
      <c r="D29" s="71"/>
      <c r="E29" s="72"/>
      <c r="F29" s="91"/>
      <c r="G29" s="72"/>
      <c r="H29" s="91"/>
    </row>
    <row r="30" spans="1:8" ht="23.25">
      <c r="A30" s="70"/>
      <c r="B30" s="91"/>
      <c r="C30" s="92"/>
      <c r="D30" s="71"/>
      <c r="E30" s="72"/>
      <c r="F30" s="91"/>
      <c r="G30" s="72"/>
      <c r="H30" s="91"/>
    </row>
    <row r="31" spans="1:8" ht="23.25">
      <c r="A31" s="70"/>
      <c r="B31" s="91"/>
      <c r="C31" s="92"/>
      <c r="D31" s="71"/>
      <c r="E31" s="72"/>
      <c r="F31" s="91"/>
      <c r="G31" s="72"/>
      <c r="H31" s="91"/>
    </row>
    <row r="32" spans="1:8" ht="23.25">
      <c r="A32" s="70"/>
      <c r="B32" s="91"/>
      <c r="C32" s="92"/>
      <c r="D32" s="71"/>
      <c r="E32" s="72"/>
      <c r="F32" s="91"/>
      <c r="G32" s="72"/>
      <c r="H32" s="91"/>
    </row>
    <row r="33" spans="1:8" ht="23.25">
      <c r="A33" s="70"/>
      <c r="B33" s="91"/>
      <c r="C33" s="92"/>
      <c r="D33" s="71"/>
      <c r="E33" s="72"/>
      <c r="F33" s="91"/>
      <c r="G33" s="72"/>
      <c r="H33" s="91"/>
    </row>
    <row r="34" spans="1:8" ht="23.25">
      <c r="A34" s="75"/>
      <c r="B34" s="95"/>
      <c r="C34" s="96"/>
      <c r="D34" s="76"/>
      <c r="E34" s="77"/>
      <c r="F34" s="95"/>
      <c r="G34" s="77"/>
      <c r="H34" s="95"/>
    </row>
  </sheetData>
  <sheetProtection/>
  <mergeCells count="6">
    <mergeCell ref="A1:H1"/>
    <mergeCell ref="A2:H2"/>
    <mergeCell ref="A3:B3"/>
    <mergeCell ref="E3:F3"/>
    <mergeCell ref="C3:C4"/>
    <mergeCell ref="G3:H3"/>
  </mergeCells>
  <printOptions horizontalCentered="1"/>
  <pageMargins left="0.38" right="0.2362204724409449" top="0.67" bottom="0.37" header="0.29" footer="0.3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tabColor indexed="52"/>
    <pageSetUpPr fitToPage="1"/>
  </sheetPr>
  <dimension ref="A1:M54"/>
  <sheetViews>
    <sheetView showGridLines="0" zoomScale="85" zoomScaleNormal="85" zoomScalePageLayoutView="0" workbookViewId="0" topLeftCell="A1">
      <pane ySplit="8" topLeftCell="A9" activePane="bottomLeft" state="frozen"/>
      <selection pane="topLeft" activeCell="B8" sqref="B8"/>
      <selection pane="bottomLeft" activeCell="E16" sqref="E16"/>
    </sheetView>
  </sheetViews>
  <sheetFormatPr defaultColWidth="9.140625" defaultRowHeight="12.75"/>
  <cols>
    <col min="1" max="1" width="11.421875" style="296" customWidth="1"/>
    <col min="2" max="2" width="11.140625" style="235" customWidth="1"/>
    <col min="3" max="3" width="31.57421875" style="235" customWidth="1"/>
    <col min="4" max="4" width="11.421875" style="296" customWidth="1"/>
    <col min="5" max="12" width="18.8515625" style="293" customWidth="1"/>
    <col min="13" max="13" width="18.8515625" style="235" customWidth="1"/>
    <col min="14" max="16384" width="9.140625" style="235" customWidth="1"/>
  </cols>
  <sheetData>
    <row r="1" spans="1:12" ht="26.25">
      <c r="A1" s="647" t="s">
        <v>251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</row>
    <row r="2" spans="1:12" ht="26.25">
      <c r="A2" s="647" t="s">
        <v>252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</row>
    <row r="3" spans="1:12" ht="14.25" customHeight="1" thickBot="1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</row>
    <row r="4" spans="1:12" s="242" customFormat="1" ht="23.25">
      <c r="A4" s="237" t="s">
        <v>164</v>
      </c>
      <c r="B4" s="238" t="s">
        <v>165</v>
      </c>
      <c r="C4" s="238" t="s">
        <v>166</v>
      </c>
      <c r="D4" s="239" t="s">
        <v>185</v>
      </c>
      <c r="E4" s="240" t="s">
        <v>253</v>
      </c>
      <c r="F4" s="648" t="s">
        <v>254</v>
      </c>
      <c r="G4" s="649"/>
      <c r="H4" s="649"/>
      <c r="I4" s="649"/>
      <c r="J4" s="649"/>
      <c r="K4" s="650"/>
      <c r="L4" s="241" t="s">
        <v>255</v>
      </c>
    </row>
    <row r="5" spans="1:12" s="242" customFormat="1" ht="23.25">
      <c r="A5" s="243" t="s">
        <v>256</v>
      </c>
      <c r="B5" s="651" t="s">
        <v>115</v>
      </c>
      <c r="C5" s="651" t="s">
        <v>116</v>
      </c>
      <c r="D5" s="245" t="s">
        <v>257</v>
      </c>
      <c r="E5" s="246" t="s">
        <v>188</v>
      </c>
      <c r="F5" s="247" t="s">
        <v>192</v>
      </c>
      <c r="G5" s="248" t="s">
        <v>196</v>
      </c>
      <c r="H5" s="248" t="s">
        <v>200</v>
      </c>
      <c r="I5" s="248" t="s">
        <v>203</v>
      </c>
      <c r="J5" s="248" t="s">
        <v>258</v>
      </c>
      <c r="K5" s="249" t="s">
        <v>259</v>
      </c>
      <c r="L5" s="250"/>
    </row>
    <row r="6" spans="1:12" s="242" customFormat="1" ht="23.25">
      <c r="A6" s="251" t="s">
        <v>260</v>
      </c>
      <c r="B6" s="651"/>
      <c r="C6" s="651"/>
      <c r="D6" s="245" t="s">
        <v>261</v>
      </c>
      <c r="E6" s="252" t="s">
        <v>262</v>
      </c>
      <c r="F6" s="247" t="s">
        <v>263</v>
      </c>
      <c r="G6" s="253" t="s">
        <v>263</v>
      </c>
      <c r="H6" s="254" t="s">
        <v>264</v>
      </c>
      <c r="I6" s="248" t="s">
        <v>265</v>
      </c>
      <c r="J6" s="248" t="s">
        <v>129</v>
      </c>
      <c r="K6" s="255" t="s">
        <v>266</v>
      </c>
      <c r="L6" s="256" t="s">
        <v>267</v>
      </c>
    </row>
    <row r="7" spans="1:12" s="259" customFormat="1" ht="23.25">
      <c r="A7" s="251" t="s">
        <v>122</v>
      </c>
      <c r="B7" s="651"/>
      <c r="C7" s="651"/>
      <c r="D7" s="245"/>
      <c r="E7" s="252" t="s">
        <v>268</v>
      </c>
      <c r="F7" s="247" t="s">
        <v>269</v>
      </c>
      <c r="G7" s="257" t="s">
        <v>270</v>
      </c>
      <c r="H7" s="254" t="s">
        <v>271</v>
      </c>
      <c r="I7" s="244" t="s">
        <v>272</v>
      </c>
      <c r="J7" s="248"/>
      <c r="K7" s="258" t="s">
        <v>273</v>
      </c>
      <c r="L7" s="645" t="s">
        <v>273</v>
      </c>
    </row>
    <row r="8" spans="1:12" s="259" customFormat="1" ht="24" thickBot="1">
      <c r="A8" s="260"/>
      <c r="B8" s="652"/>
      <c r="C8" s="652"/>
      <c r="D8" s="261"/>
      <c r="E8" s="262" t="s">
        <v>273</v>
      </c>
      <c r="F8" s="263" t="s">
        <v>274</v>
      </c>
      <c r="G8" s="264"/>
      <c r="H8" s="265" t="s">
        <v>275</v>
      </c>
      <c r="I8" s="266"/>
      <c r="J8" s="267"/>
      <c r="K8" s="268" t="s">
        <v>276</v>
      </c>
      <c r="L8" s="646"/>
    </row>
    <row r="9" spans="1:12" ht="23.25">
      <c r="A9" s="269"/>
      <c r="B9" s="270"/>
      <c r="C9" s="270"/>
      <c r="D9" s="271"/>
      <c r="E9" s="272"/>
      <c r="F9" s="273"/>
      <c r="G9" s="274"/>
      <c r="H9" s="274"/>
      <c r="I9" s="274"/>
      <c r="J9" s="274"/>
      <c r="K9" s="275"/>
      <c r="L9" s="276"/>
    </row>
    <row r="10" spans="1:12" ht="23.25">
      <c r="A10" s="277"/>
      <c r="B10" s="278"/>
      <c r="C10" s="278"/>
      <c r="D10" s="279"/>
      <c r="E10" s="280"/>
      <c r="F10" s="281"/>
      <c r="G10" s="282"/>
      <c r="H10" s="282"/>
      <c r="I10" s="282"/>
      <c r="J10" s="282"/>
      <c r="K10" s="283"/>
      <c r="L10" s="284"/>
    </row>
    <row r="11" spans="1:12" ht="23.25">
      <c r="A11" s="277"/>
      <c r="B11" s="278"/>
      <c r="C11" s="278"/>
      <c r="D11" s="279"/>
      <c r="E11" s="280"/>
      <c r="F11" s="281"/>
      <c r="G11" s="282"/>
      <c r="H11" s="282"/>
      <c r="I11" s="282"/>
      <c r="J11" s="282"/>
      <c r="K11" s="283"/>
      <c r="L11" s="284"/>
    </row>
    <row r="12" spans="1:12" ht="23.25">
      <c r="A12" s="277"/>
      <c r="B12" s="278"/>
      <c r="C12" s="278"/>
      <c r="D12" s="279"/>
      <c r="E12" s="280"/>
      <c r="F12" s="281"/>
      <c r="G12" s="282"/>
      <c r="H12" s="282"/>
      <c r="I12" s="282"/>
      <c r="J12" s="282"/>
      <c r="K12" s="283"/>
      <c r="L12" s="284"/>
    </row>
    <row r="13" spans="1:12" ht="23.25">
      <c r="A13" s="277"/>
      <c r="B13" s="278"/>
      <c r="C13" s="278"/>
      <c r="D13" s="279"/>
      <c r="E13" s="280"/>
      <c r="F13" s="281"/>
      <c r="G13" s="282"/>
      <c r="H13" s="282"/>
      <c r="I13" s="282"/>
      <c r="J13" s="282"/>
      <c r="K13" s="283"/>
      <c r="L13" s="284"/>
    </row>
    <row r="14" spans="1:12" ht="23.25">
      <c r="A14" s="277"/>
      <c r="B14" s="278"/>
      <c r="C14" s="278"/>
      <c r="D14" s="279"/>
      <c r="E14" s="280"/>
      <c r="F14" s="281"/>
      <c r="G14" s="282"/>
      <c r="H14" s="282"/>
      <c r="I14" s="282"/>
      <c r="J14" s="282"/>
      <c r="K14" s="283"/>
      <c r="L14" s="284"/>
    </row>
    <row r="15" spans="1:12" ht="23.25">
      <c r="A15" s="277"/>
      <c r="B15" s="278"/>
      <c r="C15" s="278"/>
      <c r="D15" s="279"/>
      <c r="E15" s="280"/>
      <c r="F15" s="281"/>
      <c r="G15" s="282"/>
      <c r="H15" s="282"/>
      <c r="I15" s="282"/>
      <c r="J15" s="282"/>
      <c r="K15" s="283"/>
      <c r="L15" s="284"/>
    </row>
    <row r="16" spans="1:12" ht="23.25">
      <c r="A16" s="277"/>
      <c r="B16" s="278"/>
      <c r="C16" s="278"/>
      <c r="D16" s="279"/>
      <c r="E16" s="280"/>
      <c r="F16" s="281"/>
      <c r="G16" s="282"/>
      <c r="H16" s="282"/>
      <c r="I16" s="282"/>
      <c r="J16" s="282"/>
      <c r="K16" s="283"/>
      <c r="L16" s="284"/>
    </row>
    <row r="17" spans="1:12" ht="23.25">
      <c r="A17" s="277"/>
      <c r="B17" s="278"/>
      <c r="C17" s="278"/>
      <c r="D17" s="279"/>
      <c r="E17" s="280"/>
      <c r="F17" s="281"/>
      <c r="G17" s="282"/>
      <c r="H17" s="282"/>
      <c r="I17" s="282"/>
      <c r="J17" s="282"/>
      <c r="K17" s="283"/>
      <c r="L17" s="284"/>
    </row>
    <row r="18" spans="1:12" ht="23.25">
      <c r="A18" s="277"/>
      <c r="B18" s="278"/>
      <c r="C18" s="278"/>
      <c r="D18" s="279"/>
      <c r="E18" s="280"/>
      <c r="F18" s="281"/>
      <c r="G18" s="282"/>
      <c r="H18" s="282"/>
      <c r="I18" s="282"/>
      <c r="J18" s="282"/>
      <c r="K18" s="283"/>
      <c r="L18" s="284"/>
    </row>
    <row r="19" spans="1:12" ht="23.25">
      <c r="A19" s="277"/>
      <c r="B19" s="278"/>
      <c r="C19" s="278"/>
      <c r="D19" s="279"/>
      <c r="E19" s="280"/>
      <c r="F19" s="281"/>
      <c r="G19" s="282"/>
      <c r="H19" s="282"/>
      <c r="I19" s="282"/>
      <c r="J19" s="282"/>
      <c r="K19" s="283"/>
      <c r="L19" s="284"/>
    </row>
    <row r="20" spans="1:12" ht="23.25">
      <c r="A20" s="277"/>
      <c r="B20" s="278"/>
      <c r="C20" s="278"/>
      <c r="D20" s="279"/>
      <c r="E20" s="280"/>
      <c r="F20" s="281"/>
      <c r="G20" s="282"/>
      <c r="H20" s="282"/>
      <c r="I20" s="282"/>
      <c r="J20" s="282"/>
      <c r="K20" s="283"/>
      <c r="L20" s="284"/>
    </row>
    <row r="21" spans="1:12" ht="23.25">
      <c r="A21" s="277"/>
      <c r="B21" s="278"/>
      <c r="C21" s="278"/>
      <c r="D21" s="279"/>
      <c r="E21" s="280"/>
      <c r="F21" s="281"/>
      <c r="G21" s="282"/>
      <c r="H21" s="282"/>
      <c r="I21" s="282"/>
      <c r="J21" s="282"/>
      <c r="K21" s="283"/>
      <c r="L21" s="284"/>
    </row>
    <row r="22" spans="1:12" ht="23.25">
      <c r="A22" s="277"/>
      <c r="B22" s="278"/>
      <c r="C22" s="278"/>
      <c r="D22" s="279"/>
      <c r="E22" s="280"/>
      <c r="F22" s="281"/>
      <c r="G22" s="282"/>
      <c r="H22" s="282"/>
      <c r="I22" s="282"/>
      <c r="J22" s="282"/>
      <c r="K22" s="283"/>
      <c r="L22" s="284"/>
    </row>
    <row r="23" spans="1:12" ht="23.25">
      <c r="A23" s="277"/>
      <c r="B23" s="278"/>
      <c r="C23" s="278"/>
      <c r="D23" s="279"/>
      <c r="E23" s="280"/>
      <c r="F23" s="281"/>
      <c r="G23" s="282"/>
      <c r="H23" s="282"/>
      <c r="I23" s="282"/>
      <c r="J23" s="282"/>
      <c r="K23" s="283"/>
      <c r="L23" s="284"/>
    </row>
    <row r="24" spans="1:12" ht="23.25">
      <c r="A24" s="277"/>
      <c r="B24" s="278"/>
      <c r="C24" s="278"/>
      <c r="D24" s="279"/>
      <c r="E24" s="280"/>
      <c r="F24" s="281"/>
      <c r="G24" s="282"/>
      <c r="H24" s="282"/>
      <c r="I24" s="282"/>
      <c r="J24" s="282"/>
      <c r="K24" s="283"/>
      <c r="L24" s="284"/>
    </row>
    <row r="25" spans="1:12" ht="23.25">
      <c r="A25" s="277"/>
      <c r="B25" s="278"/>
      <c r="C25" s="278"/>
      <c r="D25" s="279"/>
      <c r="E25" s="280"/>
      <c r="F25" s="281"/>
      <c r="G25" s="282"/>
      <c r="H25" s="282"/>
      <c r="I25" s="282"/>
      <c r="J25" s="282"/>
      <c r="K25" s="283"/>
      <c r="L25" s="284"/>
    </row>
    <row r="26" spans="1:12" ht="23.25">
      <c r="A26" s="277"/>
      <c r="B26" s="278"/>
      <c r="C26" s="278"/>
      <c r="D26" s="279"/>
      <c r="E26" s="280"/>
      <c r="F26" s="281"/>
      <c r="G26" s="282"/>
      <c r="H26" s="282"/>
      <c r="I26" s="282"/>
      <c r="J26" s="282"/>
      <c r="K26" s="283"/>
      <c r="L26" s="284"/>
    </row>
    <row r="27" spans="1:12" ht="23.25">
      <c r="A27" s="277"/>
      <c r="B27" s="278"/>
      <c r="C27" s="278"/>
      <c r="D27" s="279"/>
      <c r="E27" s="280"/>
      <c r="F27" s="281"/>
      <c r="G27" s="282"/>
      <c r="H27" s="282"/>
      <c r="I27" s="282"/>
      <c r="J27" s="282"/>
      <c r="K27" s="283"/>
      <c r="L27" s="284"/>
    </row>
    <row r="28" spans="1:12" ht="23.25">
      <c r="A28" s="277"/>
      <c r="B28" s="278"/>
      <c r="C28" s="278"/>
      <c r="D28" s="279"/>
      <c r="E28" s="280"/>
      <c r="F28" s="281"/>
      <c r="G28" s="282"/>
      <c r="H28" s="282"/>
      <c r="I28" s="282"/>
      <c r="J28" s="282"/>
      <c r="K28" s="283"/>
      <c r="L28" s="284"/>
    </row>
    <row r="29" spans="1:12" ht="23.25">
      <c r="A29" s="277"/>
      <c r="B29" s="278"/>
      <c r="C29" s="278"/>
      <c r="D29" s="279"/>
      <c r="E29" s="280"/>
      <c r="F29" s="281"/>
      <c r="G29" s="282"/>
      <c r="H29" s="282"/>
      <c r="I29" s="282"/>
      <c r="J29" s="282"/>
      <c r="K29" s="283"/>
      <c r="L29" s="284"/>
    </row>
    <row r="30" spans="1:12" ht="23.25">
      <c r="A30" s="277"/>
      <c r="B30" s="278"/>
      <c r="C30" s="278"/>
      <c r="D30" s="279"/>
      <c r="E30" s="280"/>
      <c r="F30" s="281"/>
      <c r="G30" s="282"/>
      <c r="H30" s="282"/>
      <c r="I30" s="282"/>
      <c r="J30" s="282"/>
      <c r="K30" s="283"/>
      <c r="L30" s="284"/>
    </row>
    <row r="31" spans="1:12" ht="23.25">
      <c r="A31" s="277"/>
      <c r="B31" s="278"/>
      <c r="C31" s="278"/>
      <c r="D31" s="279"/>
      <c r="E31" s="280"/>
      <c r="F31" s="281"/>
      <c r="G31" s="282"/>
      <c r="H31" s="282"/>
      <c r="I31" s="282"/>
      <c r="J31" s="282"/>
      <c r="K31" s="283"/>
      <c r="L31" s="284"/>
    </row>
    <row r="32" spans="1:12" ht="23.25">
      <c r="A32" s="277"/>
      <c r="B32" s="278"/>
      <c r="C32" s="278"/>
      <c r="D32" s="279"/>
      <c r="E32" s="280"/>
      <c r="F32" s="281"/>
      <c r="G32" s="282"/>
      <c r="H32" s="282"/>
      <c r="I32" s="282"/>
      <c r="J32" s="282"/>
      <c r="K32" s="283"/>
      <c r="L32" s="284"/>
    </row>
    <row r="33" spans="1:12" ht="23.25">
      <c r="A33" s="277"/>
      <c r="B33" s="278"/>
      <c r="C33" s="278"/>
      <c r="D33" s="279"/>
      <c r="E33" s="280"/>
      <c r="F33" s="281"/>
      <c r="G33" s="282"/>
      <c r="H33" s="282"/>
      <c r="I33" s="282"/>
      <c r="J33" s="282"/>
      <c r="K33" s="283"/>
      <c r="L33" s="284"/>
    </row>
    <row r="34" spans="1:12" ht="23.25">
      <c r="A34" s="277"/>
      <c r="B34" s="278"/>
      <c r="C34" s="278"/>
      <c r="D34" s="279"/>
      <c r="E34" s="280"/>
      <c r="F34" s="281"/>
      <c r="G34" s="282"/>
      <c r="H34" s="282"/>
      <c r="I34" s="282"/>
      <c r="J34" s="282"/>
      <c r="K34" s="283"/>
      <c r="L34" s="284"/>
    </row>
    <row r="35" spans="1:12" ht="23.25">
      <c r="A35" s="285"/>
      <c r="B35" s="286"/>
      <c r="C35" s="286"/>
      <c r="D35" s="287"/>
      <c r="E35" s="288"/>
      <c r="F35" s="289"/>
      <c r="G35" s="290"/>
      <c r="H35" s="290"/>
      <c r="I35" s="290"/>
      <c r="J35" s="290"/>
      <c r="K35" s="291"/>
      <c r="L35" s="292"/>
    </row>
    <row r="36" spans="1:13" ht="23.25">
      <c r="A36" s="643" t="s">
        <v>277</v>
      </c>
      <c r="B36" s="644"/>
      <c r="C36" s="644"/>
      <c r="D36" s="644"/>
      <c r="E36" s="644"/>
      <c r="M36" s="293"/>
    </row>
    <row r="37" spans="1:5" ht="23.25">
      <c r="A37" s="644"/>
      <c r="B37" s="644"/>
      <c r="C37" s="644"/>
      <c r="D37" s="644"/>
      <c r="E37" s="644"/>
    </row>
    <row r="38" spans="1:2" ht="33.75" customHeight="1">
      <c r="A38" s="294" t="s">
        <v>278</v>
      </c>
      <c r="B38" s="295" t="s">
        <v>520</v>
      </c>
    </row>
    <row r="39" spans="1:2" ht="33.75" customHeight="1">
      <c r="A39" s="294" t="s">
        <v>279</v>
      </c>
      <c r="B39" s="295" t="s">
        <v>521</v>
      </c>
    </row>
    <row r="40" spans="1:2" ht="33.75" customHeight="1">
      <c r="A40" s="294" t="s">
        <v>280</v>
      </c>
      <c r="B40" s="295" t="s">
        <v>522</v>
      </c>
    </row>
    <row r="41" spans="1:2" ht="33.75" customHeight="1">
      <c r="A41" s="294" t="s">
        <v>281</v>
      </c>
      <c r="B41" s="297" t="s">
        <v>523</v>
      </c>
    </row>
    <row r="42" spans="1:2" ht="33.75" customHeight="1">
      <c r="A42" s="294" t="s">
        <v>282</v>
      </c>
      <c r="B42" s="295" t="s">
        <v>524</v>
      </c>
    </row>
    <row r="43" spans="1:2" ht="33.75" customHeight="1">
      <c r="A43" s="294" t="s">
        <v>283</v>
      </c>
      <c r="B43" s="295" t="s">
        <v>525</v>
      </c>
    </row>
    <row r="44" spans="1:2" ht="33.75" customHeight="1">
      <c r="A44" s="294" t="s">
        <v>284</v>
      </c>
      <c r="B44" s="295" t="s">
        <v>526</v>
      </c>
    </row>
    <row r="45" spans="1:2" ht="33.75" customHeight="1">
      <c r="A45" s="294" t="s">
        <v>285</v>
      </c>
      <c r="B45" s="295" t="s">
        <v>527</v>
      </c>
    </row>
    <row r="46" spans="1:2" ht="33.75" customHeight="1">
      <c r="A46" s="294" t="s">
        <v>286</v>
      </c>
      <c r="B46" s="295" t="s">
        <v>528</v>
      </c>
    </row>
    <row r="47" spans="1:2" ht="33.75" customHeight="1">
      <c r="A47" s="294" t="s">
        <v>287</v>
      </c>
      <c r="B47" s="295" t="s">
        <v>529</v>
      </c>
    </row>
    <row r="48" spans="1:2" ht="33.75" customHeight="1">
      <c r="A48" s="294" t="s">
        <v>288</v>
      </c>
      <c r="B48" s="295" t="s">
        <v>530</v>
      </c>
    </row>
    <row r="49" spans="1:2" ht="33.75" customHeight="1">
      <c r="A49" s="294" t="s">
        <v>289</v>
      </c>
      <c r="B49" s="295" t="s">
        <v>531</v>
      </c>
    </row>
    <row r="50" ht="23.25">
      <c r="A50" s="294"/>
    </row>
    <row r="51" ht="23.25">
      <c r="A51" s="294"/>
    </row>
    <row r="52" ht="23.25">
      <c r="A52" s="294"/>
    </row>
    <row r="53" ht="23.25">
      <c r="A53" s="294"/>
    </row>
    <row r="54" ht="23.25">
      <c r="A54" s="294"/>
    </row>
  </sheetData>
  <sheetProtection/>
  <mergeCells count="7">
    <mergeCell ref="A36:E37"/>
    <mergeCell ref="L7:L8"/>
    <mergeCell ref="A1:L1"/>
    <mergeCell ref="A2:L2"/>
    <mergeCell ref="F4:K4"/>
    <mergeCell ref="B5:B8"/>
    <mergeCell ref="C5:C8"/>
  </mergeCells>
  <printOptions horizontalCentered="1"/>
  <pageMargins left="0.3937007874015748" right="0.2755905511811024" top="0.66" bottom="0.3937007874015748" header="0.15748031496062992" footer="0.2755905511811024"/>
  <pageSetup fitToHeight="0" fitToWidth="1" horizontalDpi="600" verticalDpi="600" orientation="landscape" paperSize="9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tabColor indexed="52"/>
  </sheetPr>
  <dimension ref="A1:L71"/>
  <sheetViews>
    <sheetView showGridLines="0" zoomScalePageLayoutView="0" workbookViewId="0" topLeftCell="A28">
      <selection activeCell="J36" sqref="J36"/>
    </sheetView>
  </sheetViews>
  <sheetFormatPr defaultColWidth="9.140625" defaultRowHeight="12.75"/>
  <cols>
    <col min="1" max="1" width="7.57421875" style="430" customWidth="1"/>
    <col min="2" max="2" width="16.140625" style="431" customWidth="1"/>
    <col min="3" max="3" width="6.57421875" style="431" bestFit="1" customWidth="1"/>
    <col min="4" max="4" width="4.421875" style="431" customWidth="1"/>
    <col min="5" max="5" width="5.8515625" style="431" customWidth="1"/>
    <col min="6" max="6" width="6.57421875" style="431" bestFit="1" customWidth="1"/>
    <col min="7" max="7" width="3.7109375" style="431" customWidth="1"/>
    <col min="8" max="8" width="6.57421875" style="431" bestFit="1" customWidth="1"/>
    <col min="9" max="9" width="18.00390625" style="431" customWidth="1"/>
    <col min="10" max="10" width="16.7109375" style="432" customWidth="1"/>
    <col min="11" max="11" width="16.421875" style="431" customWidth="1"/>
    <col min="12" max="12" width="6.28125" style="430" customWidth="1"/>
    <col min="13" max="16384" width="9.140625" style="431" customWidth="1"/>
  </cols>
  <sheetData>
    <row r="1" spans="1:11" ht="20.25">
      <c r="A1" s="654" t="s">
        <v>53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</row>
    <row r="2" spans="1:11" ht="20.25">
      <c r="A2" s="654" t="s">
        <v>290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</row>
    <row r="3" spans="1:11" ht="20.25">
      <c r="A3" s="654" t="s">
        <v>291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</row>
    <row r="4" spans="1:11" ht="20.25">
      <c r="A4" s="654" t="s">
        <v>595</v>
      </c>
      <c r="B4" s="654"/>
      <c r="C4" s="654"/>
      <c r="D4" s="654"/>
      <c r="E4" s="654"/>
      <c r="F4" s="654"/>
      <c r="G4" s="654"/>
      <c r="H4" s="654"/>
      <c r="I4" s="654"/>
      <c r="J4" s="654"/>
      <c r="K4" s="654"/>
    </row>
    <row r="5" spans="1:11" ht="20.25">
      <c r="A5" s="654" t="s">
        <v>596</v>
      </c>
      <c r="B5" s="654"/>
      <c r="C5" s="654"/>
      <c r="D5" s="654"/>
      <c r="E5" s="654"/>
      <c r="F5" s="654"/>
      <c r="G5" s="654"/>
      <c r="H5" s="654"/>
      <c r="I5" s="654"/>
      <c r="J5" s="654"/>
      <c r="K5" s="654"/>
    </row>
    <row r="6" ht="11.25" customHeight="1"/>
    <row r="7" spans="1:11" s="434" customFormat="1" ht="20.25">
      <c r="A7" s="656" t="s">
        <v>206</v>
      </c>
      <c r="B7" s="656" t="s">
        <v>116</v>
      </c>
      <c r="C7" s="656"/>
      <c r="D7" s="656"/>
      <c r="E7" s="656"/>
      <c r="F7" s="656"/>
      <c r="G7" s="656"/>
      <c r="H7" s="656"/>
      <c r="I7" s="656"/>
      <c r="J7" s="433" t="s">
        <v>62</v>
      </c>
      <c r="K7" s="656" t="s">
        <v>94</v>
      </c>
    </row>
    <row r="8" spans="1:11" s="434" customFormat="1" ht="20.25">
      <c r="A8" s="656"/>
      <c r="B8" s="656"/>
      <c r="C8" s="656"/>
      <c r="D8" s="656"/>
      <c r="E8" s="656"/>
      <c r="F8" s="656"/>
      <c r="G8" s="656"/>
      <c r="H8" s="656"/>
      <c r="I8" s="656"/>
      <c r="J8" s="435" t="s">
        <v>273</v>
      </c>
      <c r="K8" s="656"/>
    </row>
    <row r="9" spans="1:11" ht="20.25">
      <c r="A9" s="436">
        <v>1</v>
      </c>
      <c r="B9" s="437" t="s">
        <v>603</v>
      </c>
      <c r="C9" s="438"/>
      <c r="D9" s="438"/>
      <c r="E9" s="438"/>
      <c r="F9" s="438"/>
      <c r="G9" s="438"/>
      <c r="H9" s="438"/>
      <c r="I9" s="439"/>
      <c r="J9" s="440"/>
      <c r="K9" s="441"/>
    </row>
    <row r="10" spans="1:11" ht="20.25">
      <c r="A10" s="442"/>
      <c r="B10" s="443" t="s">
        <v>604</v>
      </c>
      <c r="C10" s="444"/>
      <c r="D10" s="444"/>
      <c r="E10" s="444"/>
      <c r="F10" s="444"/>
      <c r="G10" s="444"/>
      <c r="H10" s="444"/>
      <c r="I10" s="445"/>
      <c r="J10" s="446"/>
      <c r="K10" s="447"/>
    </row>
    <row r="11" spans="1:11" ht="20.25">
      <c r="A11" s="442"/>
      <c r="B11" s="443" t="s">
        <v>292</v>
      </c>
      <c r="C11" s="444" t="s">
        <v>293</v>
      </c>
      <c r="D11" s="444" t="s">
        <v>158</v>
      </c>
      <c r="E11" s="444" t="s">
        <v>294</v>
      </c>
      <c r="F11" s="444" t="s">
        <v>293</v>
      </c>
      <c r="G11" s="444" t="s">
        <v>162</v>
      </c>
      <c r="H11" s="444" t="s">
        <v>293</v>
      </c>
      <c r="I11" s="445" t="s">
        <v>295</v>
      </c>
      <c r="J11" s="446"/>
      <c r="K11" s="447"/>
    </row>
    <row r="12" spans="1:11" ht="20.25">
      <c r="A12" s="442"/>
      <c r="B12" s="443" t="s">
        <v>296</v>
      </c>
      <c r="C12" s="444" t="s">
        <v>293</v>
      </c>
      <c r="D12" s="444" t="s">
        <v>158</v>
      </c>
      <c r="E12" s="444" t="s">
        <v>294</v>
      </c>
      <c r="F12" s="444" t="s">
        <v>293</v>
      </c>
      <c r="G12" s="444" t="s">
        <v>162</v>
      </c>
      <c r="H12" s="444" t="s">
        <v>293</v>
      </c>
      <c r="I12" s="445" t="s">
        <v>295</v>
      </c>
      <c r="J12" s="446"/>
      <c r="K12" s="447"/>
    </row>
    <row r="13" spans="1:11" ht="20.25">
      <c r="A13" s="442"/>
      <c r="B13" s="443" t="s">
        <v>297</v>
      </c>
      <c r="C13" s="444"/>
      <c r="D13" s="444"/>
      <c r="E13" s="444"/>
      <c r="F13" s="444"/>
      <c r="G13" s="444"/>
      <c r="H13" s="444"/>
      <c r="I13" s="445"/>
      <c r="J13" s="446"/>
      <c r="K13" s="447"/>
    </row>
    <row r="14" spans="1:11" ht="20.25">
      <c r="A14" s="442"/>
      <c r="B14" s="443" t="s">
        <v>298</v>
      </c>
      <c r="C14" s="444"/>
      <c r="D14" s="444"/>
      <c r="E14" s="444"/>
      <c r="F14" s="444"/>
      <c r="G14" s="444"/>
      <c r="H14" s="444"/>
      <c r="I14" s="445"/>
      <c r="J14" s="446"/>
      <c r="K14" s="447"/>
    </row>
    <row r="15" spans="1:11" ht="20.25">
      <c r="A15" s="442">
        <v>2</v>
      </c>
      <c r="B15" s="443" t="s">
        <v>605</v>
      </c>
      <c r="C15" s="444"/>
      <c r="D15" s="444"/>
      <c r="E15" s="444"/>
      <c r="F15" s="444"/>
      <c r="G15" s="444"/>
      <c r="H15" s="444"/>
      <c r="I15" s="445"/>
      <c r="J15" s="446"/>
      <c r="K15" s="447"/>
    </row>
    <row r="16" spans="1:11" ht="20.25">
      <c r="A16" s="442"/>
      <c r="B16" s="443" t="s">
        <v>606</v>
      </c>
      <c r="C16" s="444"/>
      <c r="D16" s="444"/>
      <c r="E16" s="444"/>
      <c r="F16" s="444"/>
      <c r="G16" s="444"/>
      <c r="H16" s="444"/>
      <c r="I16" s="445"/>
      <c r="J16" s="446"/>
      <c r="K16" s="447"/>
    </row>
    <row r="17" spans="1:11" ht="20.25">
      <c r="A17" s="442">
        <v>3</v>
      </c>
      <c r="B17" s="443" t="s">
        <v>299</v>
      </c>
      <c r="C17" s="444"/>
      <c r="D17" s="444"/>
      <c r="E17" s="444"/>
      <c r="F17" s="444"/>
      <c r="G17" s="444"/>
      <c r="H17" s="444"/>
      <c r="I17" s="445"/>
      <c r="J17" s="446"/>
      <c r="K17" s="447"/>
    </row>
    <row r="18" spans="1:11" ht="20.25">
      <c r="A18" s="442">
        <v>4</v>
      </c>
      <c r="B18" s="443" t="s">
        <v>607</v>
      </c>
      <c r="C18" s="444"/>
      <c r="D18" s="444"/>
      <c r="E18" s="444"/>
      <c r="F18" s="444"/>
      <c r="G18" s="444"/>
      <c r="H18" s="444"/>
      <c r="I18" s="445"/>
      <c r="J18" s="446"/>
      <c r="K18" s="447"/>
    </row>
    <row r="19" spans="1:11" ht="20.25">
      <c r="A19" s="442"/>
      <c r="B19" s="443" t="s">
        <v>608</v>
      </c>
      <c r="C19" s="444"/>
      <c r="D19" s="444"/>
      <c r="E19" s="444"/>
      <c r="F19" s="444"/>
      <c r="G19" s="444"/>
      <c r="H19" s="444"/>
      <c r="I19" s="445"/>
      <c r="J19" s="446"/>
      <c r="K19" s="447"/>
    </row>
    <row r="20" spans="1:11" ht="20.25">
      <c r="A20" s="442"/>
      <c r="B20" s="443" t="s">
        <v>300</v>
      </c>
      <c r="C20" s="444"/>
      <c r="D20" s="444"/>
      <c r="E20" s="444"/>
      <c r="F20" s="444"/>
      <c r="G20" s="444"/>
      <c r="H20" s="444"/>
      <c r="I20" s="445"/>
      <c r="J20" s="446"/>
      <c r="K20" s="447"/>
    </row>
    <row r="21" spans="1:11" ht="20.25">
      <c r="A21" s="442"/>
      <c r="B21" s="443" t="s">
        <v>301</v>
      </c>
      <c r="C21" s="444"/>
      <c r="D21" s="444"/>
      <c r="E21" s="444"/>
      <c r="F21" s="444"/>
      <c r="G21" s="444"/>
      <c r="H21" s="444"/>
      <c r="I21" s="445"/>
      <c r="J21" s="446"/>
      <c r="K21" s="447"/>
    </row>
    <row r="22" spans="1:11" ht="20.25">
      <c r="A22" s="442">
        <v>5</v>
      </c>
      <c r="B22" s="443" t="s">
        <v>609</v>
      </c>
      <c r="C22" s="444"/>
      <c r="D22" s="444"/>
      <c r="E22" s="444"/>
      <c r="F22" s="444"/>
      <c r="G22" s="444"/>
      <c r="H22" s="444"/>
      <c r="I22" s="445"/>
      <c r="J22" s="446"/>
      <c r="K22" s="447"/>
    </row>
    <row r="23" spans="1:11" ht="20.25">
      <c r="A23" s="442"/>
      <c r="B23" s="443" t="s">
        <v>610</v>
      </c>
      <c r="C23" s="444"/>
      <c r="D23" s="444"/>
      <c r="E23" s="444"/>
      <c r="F23" s="444"/>
      <c r="G23" s="444"/>
      <c r="H23" s="444"/>
      <c r="I23" s="445"/>
      <c r="J23" s="446"/>
      <c r="K23" s="447"/>
    </row>
    <row r="24" spans="1:11" ht="20.25">
      <c r="A24" s="442"/>
      <c r="B24" s="443" t="s">
        <v>610</v>
      </c>
      <c r="C24" s="444"/>
      <c r="D24" s="444"/>
      <c r="E24" s="444"/>
      <c r="F24" s="444"/>
      <c r="G24" s="444"/>
      <c r="H24" s="444"/>
      <c r="I24" s="445"/>
      <c r="J24" s="446"/>
      <c r="K24" s="447"/>
    </row>
    <row r="25" spans="1:11" ht="20.25">
      <c r="A25" s="442"/>
      <c r="B25" s="443"/>
      <c r="C25" s="444"/>
      <c r="D25" s="444"/>
      <c r="E25" s="444"/>
      <c r="F25" s="444"/>
      <c r="G25" s="444"/>
      <c r="H25" s="444"/>
      <c r="I25" s="445"/>
      <c r="J25" s="446"/>
      <c r="K25" s="447"/>
    </row>
    <row r="26" spans="1:11" ht="20.25">
      <c r="A26" s="442"/>
      <c r="B26" s="443"/>
      <c r="C26" s="444"/>
      <c r="D26" s="444"/>
      <c r="E26" s="444"/>
      <c r="F26" s="444"/>
      <c r="G26" s="444"/>
      <c r="H26" s="444"/>
      <c r="I26" s="445"/>
      <c r="J26" s="446"/>
      <c r="K26" s="447"/>
    </row>
    <row r="27" spans="1:11" ht="20.25">
      <c r="A27" s="442"/>
      <c r="B27" s="443"/>
      <c r="C27" s="444"/>
      <c r="D27" s="444"/>
      <c r="E27" s="444"/>
      <c r="F27" s="444"/>
      <c r="G27" s="444"/>
      <c r="H27" s="444"/>
      <c r="I27" s="445"/>
      <c r="J27" s="446"/>
      <c r="K27" s="447"/>
    </row>
    <row r="28" spans="1:11" ht="20.25">
      <c r="A28" s="442"/>
      <c r="B28" s="443"/>
      <c r="C28" s="444"/>
      <c r="D28" s="444"/>
      <c r="E28" s="444"/>
      <c r="F28" s="444"/>
      <c r="G28" s="444"/>
      <c r="H28" s="444"/>
      <c r="I28" s="445"/>
      <c r="J28" s="446"/>
      <c r="K28" s="447"/>
    </row>
    <row r="29" spans="1:11" ht="21" thickBot="1">
      <c r="A29" s="448" t="s">
        <v>302</v>
      </c>
      <c r="B29" s="655"/>
      <c r="C29" s="655"/>
      <c r="D29" s="655"/>
      <c r="E29" s="655"/>
      <c r="F29" s="655"/>
      <c r="G29" s="655"/>
      <c r="H29" s="655"/>
      <c r="I29" s="449" t="s">
        <v>107</v>
      </c>
      <c r="J29" s="450"/>
      <c r="K29" s="459" t="s">
        <v>552</v>
      </c>
    </row>
    <row r="30" spans="1:11" ht="15" customHeight="1" thickTop="1">
      <c r="A30" s="429"/>
      <c r="B30" s="451"/>
      <c r="C30" s="451"/>
      <c r="D30" s="451"/>
      <c r="E30" s="451"/>
      <c r="F30" s="451"/>
      <c r="G30" s="451"/>
      <c r="H30" s="451"/>
      <c r="I30" s="451"/>
      <c r="J30" s="452"/>
      <c r="K30" s="451"/>
    </row>
    <row r="31" spans="1:11" ht="20.25">
      <c r="A31" s="453"/>
      <c r="B31" s="451" t="s">
        <v>303</v>
      </c>
      <c r="C31" s="451"/>
      <c r="D31" s="451"/>
      <c r="E31" s="451" t="s">
        <v>597</v>
      </c>
      <c r="F31" s="451"/>
      <c r="G31" s="451"/>
      <c r="H31" s="451" t="s">
        <v>158</v>
      </c>
      <c r="I31" s="451"/>
      <c r="J31" s="452"/>
      <c r="K31" s="451"/>
    </row>
    <row r="32" spans="1:11" ht="20.25">
      <c r="A32" s="453"/>
      <c r="B32" s="451" t="s">
        <v>304</v>
      </c>
      <c r="C32" s="451"/>
      <c r="D32" s="451"/>
      <c r="E32" s="451" t="s">
        <v>597</v>
      </c>
      <c r="F32" s="451"/>
      <c r="G32" s="451"/>
      <c r="H32" s="451" t="s">
        <v>158</v>
      </c>
      <c r="I32" s="451"/>
      <c r="J32" s="452"/>
      <c r="K32" s="451"/>
    </row>
    <row r="33" spans="1:11" ht="20.25">
      <c r="A33" s="453"/>
      <c r="B33" s="451" t="s">
        <v>305</v>
      </c>
      <c r="C33" s="451"/>
      <c r="D33" s="451"/>
      <c r="E33" s="451" t="s">
        <v>597</v>
      </c>
      <c r="F33" s="451"/>
      <c r="G33" s="451"/>
      <c r="H33" s="451" t="s">
        <v>158</v>
      </c>
      <c r="I33" s="454" t="s">
        <v>306</v>
      </c>
      <c r="J33" s="452"/>
      <c r="K33" s="451"/>
    </row>
    <row r="34" spans="1:11" ht="20.25">
      <c r="A34" s="429"/>
      <c r="B34" s="451"/>
      <c r="C34" s="451"/>
      <c r="D34" s="451"/>
      <c r="E34" s="451"/>
      <c r="F34" s="451"/>
      <c r="G34" s="451"/>
      <c r="H34" s="451"/>
      <c r="I34" s="451"/>
      <c r="J34" s="452"/>
      <c r="K34" s="451"/>
    </row>
    <row r="35" spans="1:11" ht="20.25">
      <c r="A35" s="429"/>
      <c r="B35" s="451"/>
      <c r="C35" s="451"/>
      <c r="D35" s="451"/>
      <c r="E35" s="451"/>
      <c r="F35" s="451"/>
      <c r="G35" s="451"/>
      <c r="H35" s="455" t="s">
        <v>307</v>
      </c>
      <c r="I35" s="451" t="s">
        <v>308</v>
      </c>
      <c r="J35" s="452"/>
      <c r="K35" s="451" t="s">
        <v>309</v>
      </c>
    </row>
    <row r="36" spans="1:11" ht="20.25">
      <c r="A36" s="429"/>
      <c r="B36" s="451"/>
      <c r="C36" s="451"/>
      <c r="D36" s="451"/>
      <c r="E36" s="451"/>
      <c r="F36" s="451"/>
      <c r="G36" s="451"/>
      <c r="H36" s="451"/>
      <c r="I36" s="451" t="s">
        <v>310</v>
      </c>
      <c r="J36" s="452"/>
      <c r="K36" s="451"/>
    </row>
    <row r="37" spans="1:11" ht="20.25">
      <c r="A37" s="429"/>
      <c r="B37" s="451"/>
      <c r="C37" s="451"/>
      <c r="D37" s="451"/>
      <c r="E37" s="451"/>
      <c r="F37" s="451"/>
      <c r="G37" s="451"/>
      <c r="H37" s="455" t="s">
        <v>311</v>
      </c>
      <c r="I37" s="451" t="s">
        <v>308</v>
      </c>
      <c r="J37" s="452"/>
      <c r="K37" s="451"/>
    </row>
    <row r="38" spans="1:11" ht="20.25">
      <c r="A38" s="429"/>
      <c r="B38" s="451"/>
      <c r="C38" s="451"/>
      <c r="D38" s="451"/>
      <c r="E38" s="451"/>
      <c r="F38" s="451"/>
      <c r="G38" s="451"/>
      <c r="H38" s="451"/>
      <c r="I38" s="451"/>
      <c r="J38" s="452"/>
      <c r="K38" s="451"/>
    </row>
    <row r="39" spans="1:11" ht="20.25">
      <c r="A39" s="429"/>
      <c r="B39" s="451"/>
      <c r="C39" s="451"/>
      <c r="D39" s="451"/>
      <c r="E39" s="451"/>
      <c r="F39" s="451"/>
      <c r="G39" s="451"/>
      <c r="H39" s="455" t="s">
        <v>307</v>
      </c>
      <c r="I39" s="451" t="s">
        <v>308</v>
      </c>
      <c r="J39" s="452"/>
      <c r="K39" s="451" t="s">
        <v>149</v>
      </c>
    </row>
    <row r="40" spans="1:11" ht="20.25">
      <c r="A40" s="429"/>
      <c r="B40" s="451"/>
      <c r="C40" s="451"/>
      <c r="D40" s="451"/>
      <c r="E40" s="451"/>
      <c r="F40" s="451"/>
      <c r="G40" s="451"/>
      <c r="H40" s="451"/>
      <c r="I40" s="451" t="s">
        <v>310</v>
      </c>
      <c r="J40" s="452"/>
      <c r="K40" s="451"/>
    </row>
    <row r="41" spans="1:11" ht="20.25">
      <c r="A41" s="429"/>
      <c r="B41" s="451"/>
      <c r="C41" s="451"/>
      <c r="D41" s="451"/>
      <c r="E41" s="451"/>
      <c r="F41" s="451"/>
      <c r="G41" s="451"/>
      <c r="H41" s="455" t="s">
        <v>311</v>
      </c>
      <c r="I41" s="451" t="s">
        <v>308</v>
      </c>
      <c r="J41" s="452"/>
      <c r="K41" s="451"/>
    </row>
    <row r="42" spans="1:11" ht="20.25">
      <c r="A42" s="429"/>
      <c r="B42" s="451"/>
      <c r="C42" s="451"/>
      <c r="D42" s="451"/>
      <c r="E42" s="451"/>
      <c r="F42" s="451"/>
      <c r="G42" s="451"/>
      <c r="H42" s="451"/>
      <c r="I42" s="451" t="s">
        <v>581</v>
      </c>
      <c r="J42" s="452"/>
      <c r="K42" s="451"/>
    </row>
    <row r="43" spans="1:11" ht="20.25">
      <c r="A43" s="429"/>
      <c r="B43" s="451"/>
      <c r="C43" s="451"/>
      <c r="D43" s="451"/>
      <c r="E43" s="451"/>
      <c r="F43" s="451"/>
      <c r="G43" s="451"/>
      <c r="H43" s="451"/>
      <c r="I43" s="451"/>
      <c r="J43" s="452"/>
      <c r="K43" s="451"/>
    </row>
    <row r="44" spans="1:11" ht="20.25">
      <c r="A44" s="429"/>
      <c r="B44" s="451"/>
      <c r="C44" s="451"/>
      <c r="D44" s="451"/>
      <c r="E44" s="451"/>
      <c r="F44" s="451"/>
      <c r="G44" s="451"/>
      <c r="H44" s="451"/>
      <c r="I44" s="451"/>
      <c r="J44" s="452"/>
      <c r="K44" s="451"/>
    </row>
    <row r="45" spans="1:12" ht="20.25">
      <c r="A45" s="653" t="s">
        <v>312</v>
      </c>
      <c r="B45" s="653"/>
      <c r="C45" s="653"/>
      <c r="D45" s="653"/>
      <c r="E45" s="653"/>
      <c r="F45" s="653"/>
      <c r="G45" s="653"/>
      <c r="H45" s="653"/>
      <c r="I45" s="653"/>
      <c r="J45" s="653"/>
      <c r="K45" s="653"/>
      <c r="L45" s="653"/>
    </row>
    <row r="46" spans="1:12" ht="10.5" customHeight="1">
      <c r="A46" s="456"/>
      <c r="B46" s="456"/>
      <c r="C46" s="456"/>
      <c r="D46" s="456"/>
      <c r="E46" s="456"/>
      <c r="F46" s="456"/>
      <c r="G46" s="456"/>
      <c r="H46" s="456"/>
      <c r="I46" s="456"/>
      <c r="J46" s="456"/>
      <c r="K46" s="456"/>
      <c r="L46" s="456"/>
    </row>
    <row r="47" spans="1:2" ht="27" customHeight="1">
      <c r="A47" s="457" t="s">
        <v>164</v>
      </c>
      <c r="B47" s="458" t="s">
        <v>598</v>
      </c>
    </row>
    <row r="48" spans="1:2" ht="27" customHeight="1">
      <c r="A48" s="457" t="s">
        <v>165</v>
      </c>
      <c r="B48" s="458" t="s">
        <v>612</v>
      </c>
    </row>
    <row r="49" spans="1:2" ht="27" customHeight="1">
      <c r="A49" s="457" t="s">
        <v>166</v>
      </c>
      <c r="B49" s="458" t="s">
        <v>599</v>
      </c>
    </row>
    <row r="50" spans="1:2" ht="27" customHeight="1">
      <c r="A50" s="457"/>
      <c r="B50" s="431" t="s">
        <v>313</v>
      </c>
    </row>
    <row r="51" spans="1:2" ht="27" customHeight="1">
      <c r="A51" s="457" t="s">
        <v>185</v>
      </c>
      <c r="B51" s="458" t="s">
        <v>611</v>
      </c>
    </row>
    <row r="52" spans="1:2" ht="27" customHeight="1">
      <c r="A52" s="457"/>
      <c r="B52" s="431" t="s">
        <v>613</v>
      </c>
    </row>
    <row r="53" spans="1:2" ht="27" customHeight="1">
      <c r="A53" s="457"/>
      <c r="B53" s="431" t="s">
        <v>614</v>
      </c>
    </row>
    <row r="54" spans="1:2" ht="27" customHeight="1">
      <c r="A54" s="457" t="s">
        <v>188</v>
      </c>
      <c r="B54" s="431" t="s">
        <v>314</v>
      </c>
    </row>
    <row r="55" spans="1:2" ht="27" customHeight="1">
      <c r="A55" s="457"/>
      <c r="B55" s="431" t="s">
        <v>315</v>
      </c>
    </row>
    <row r="56" spans="1:2" ht="27" customHeight="1">
      <c r="A56" s="457"/>
      <c r="B56" s="431" t="s">
        <v>316</v>
      </c>
    </row>
    <row r="57" spans="1:2" ht="27" customHeight="1">
      <c r="A57" s="457" t="s">
        <v>192</v>
      </c>
      <c r="B57" s="431" t="s">
        <v>317</v>
      </c>
    </row>
    <row r="58" spans="1:2" ht="27" customHeight="1">
      <c r="A58" s="457"/>
      <c r="B58" s="431" t="s">
        <v>318</v>
      </c>
    </row>
    <row r="59" spans="1:2" ht="27" customHeight="1">
      <c r="A59" s="457" t="s">
        <v>196</v>
      </c>
      <c r="B59" s="431" t="s">
        <v>319</v>
      </c>
    </row>
    <row r="60" spans="1:2" ht="27" customHeight="1">
      <c r="A60" s="457"/>
      <c r="B60" s="431" t="s">
        <v>320</v>
      </c>
    </row>
    <row r="61" spans="1:2" ht="27" customHeight="1">
      <c r="A61" s="457" t="s">
        <v>200</v>
      </c>
      <c r="B61" s="431" t="s">
        <v>600</v>
      </c>
    </row>
    <row r="62" spans="1:2" ht="27" customHeight="1">
      <c r="A62" s="457"/>
      <c r="B62" s="431" t="s">
        <v>601</v>
      </c>
    </row>
    <row r="63" spans="1:2" ht="27" customHeight="1">
      <c r="A63" s="457"/>
      <c r="B63" s="431" t="s">
        <v>321</v>
      </c>
    </row>
    <row r="64" spans="1:2" ht="27" customHeight="1">
      <c r="A64" s="457" t="s">
        <v>203</v>
      </c>
      <c r="B64" s="431" t="s">
        <v>322</v>
      </c>
    </row>
    <row r="65" spans="1:2" ht="27" customHeight="1">
      <c r="A65" s="457"/>
      <c r="B65" s="431" t="s">
        <v>602</v>
      </c>
    </row>
    <row r="66" spans="1:2" ht="27" customHeight="1">
      <c r="A66" s="457"/>
      <c r="B66" s="431" t="s">
        <v>323</v>
      </c>
    </row>
    <row r="67" spans="1:2" ht="27" customHeight="1">
      <c r="A67" s="457"/>
      <c r="B67" s="431" t="s">
        <v>324</v>
      </c>
    </row>
    <row r="68" spans="1:2" ht="27" customHeight="1">
      <c r="A68" s="457"/>
      <c r="B68" s="431" t="s">
        <v>325</v>
      </c>
    </row>
    <row r="69" ht="20.25">
      <c r="A69" s="457"/>
    </row>
    <row r="70" ht="20.25">
      <c r="A70" s="457"/>
    </row>
    <row r="71" ht="20.25">
      <c r="A71" s="457"/>
    </row>
  </sheetData>
  <sheetProtection/>
  <mergeCells count="10">
    <mergeCell ref="A45:L45"/>
    <mergeCell ref="A5:K5"/>
    <mergeCell ref="B29:H29"/>
    <mergeCell ref="A1:K1"/>
    <mergeCell ref="A2:K2"/>
    <mergeCell ref="A3:K3"/>
    <mergeCell ref="A4:K4"/>
    <mergeCell ref="A7:A8"/>
    <mergeCell ref="K7:K8"/>
    <mergeCell ref="B7:I8"/>
  </mergeCells>
  <printOptions horizontalCentered="1"/>
  <pageMargins left="0.46" right="0.16" top="0.8267716535433072" bottom="0.6299212598425197" header="0.31496062992125984" footer="0.3937007874015748"/>
  <pageSetup fitToHeight="0"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tabColor indexed="52"/>
    <pageSetUpPr fitToPage="1"/>
  </sheetPr>
  <dimension ref="A1:G161"/>
  <sheetViews>
    <sheetView showGridLines="0" zoomScale="85" zoomScaleNormal="85" zoomScalePageLayoutView="0" workbookViewId="0" topLeftCell="A1">
      <pane ySplit="2" topLeftCell="A3" activePane="bottomLeft" state="frozen"/>
      <selection pane="topLeft" activeCell="B8" sqref="B8"/>
      <selection pane="bottomLeft" activeCell="B13" sqref="B13"/>
    </sheetView>
  </sheetViews>
  <sheetFormatPr defaultColWidth="9.140625" defaultRowHeight="12.75"/>
  <cols>
    <col min="1" max="1" width="8.00390625" style="298" customWidth="1"/>
    <col min="2" max="2" width="40.421875" style="298" bestFit="1" customWidth="1"/>
    <col min="3" max="3" width="28.8515625" style="318" bestFit="1" customWidth="1"/>
    <col min="4" max="4" width="31.8515625" style="318" customWidth="1"/>
    <col min="5" max="5" width="4.8515625" style="298" customWidth="1"/>
    <col min="6" max="6" width="43.57421875" style="298" customWidth="1"/>
    <col min="7" max="7" width="16.8515625" style="298" bestFit="1" customWidth="1"/>
    <col min="8" max="16384" width="9.140625" style="298" customWidth="1"/>
  </cols>
  <sheetData>
    <row r="1" spans="1:7" ht="23.25">
      <c r="A1" s="658" t="s">
        <v>326</v>
      </c>
      <c r="B1" s="658"/>
      <c r="C1" s="658"/>
      <c r="D1" s="658"/>
      <c r="E1" s="658"/>
      <c r="F1" s="658"/>
      <c r="G1" s="658"/>
    </row>
    <row r="2" spans="1:7" s="301" customFormat="1" ht="23.25">
      <c r="A2" s="299" t="s">
        <v>206</v>
      </c>
      <c r="B2" s="299" t="s">
        <v>327</v>
      </c>
      <c r="C2" s="300" t="s">
        <v>64</v>
      </c>
      <c r="D2" s="300" t="s">
        <v>328</v>
      </c>
      <c r="E2" s="657" t="s">
        <v>329</v>
      </c>
      <c r="F2" s="657"/>
      <c r="G2" s="299" t="s">
        <v>94</v>
      </c>
    </row>
    <row r="3" spans="1:7" ht="23.25">
      <c r="A3" s="302">
        <v>1</v>
      </c>
      <c r="B3" s="303" t="s">
        <v>330</v>
      </c>
      <c r="C3" s="304" t="s">
        <v>331</v>
      </c>
      <c r="D3" s="304" t="s">
        <v>332</v>
      </c>
      <c r="E3" s="305" t="s">
        <v>333</v>
      </c>
      <c r="F3" s="306"/>
      <c r="G3" s="304"/>
    </row>
    <row r="4" spans="1:7" ht="23.25">
      <c r="A4" s="307"/>
      <c r="B4" s="308" t="s">
        <v>532</v>
      </c>
      <c r="C4" s="309" t="s">
        <v>334</v>
      </c>
      <c r="D4" s="309"/>
      <c r="E4" s="310"/>
      <c r="F4" s="311" t="s">
        <v>335</v>
      </c>
      <c r="G4" s="309" t="s">
        <v>336</v>
      </c>
    </row>
    <row r="5" spans="1:7" ht="23.25">
      <c r="A5" s="307"/>
      <c r="B5" s="308" t="s">
        <v>337</v>
      </c>
      <c r="C5" s="309" t="s">
        <v>338</v>
      </c>
      <c r="D5" s="309"/>
      <c r="E5" s="310" t="s">
        <v>339</v>
      </c>
      <c r="F5" s="312"/>
      <c r="G5" s="309"/>
    </row>
    <row r="6" spans="1:7" ht="23.25">
      <c r="A6" s="307"/>
      <c r="B6" s="308"/>
      <c r="C6" s="309"/>
      <c r="D6" s="309"/>
      <c r="E6" s="310"/>
      <c r="F6" s="311"/>
      <c r="G6" s="309"/>
    </row>
    <row r="7" spans="1:7" ht="23.25">
      <c r="A7" s="307"/>
      <c r="B7" s="308"/>
      <c r="C7" s="309"/>
      <c r="D7" s="309"/>
      <c r="E7" s="310"/>
      <c r="F7" s="311"/>
      <c r="G7" s="309"/>
    </row>
    <row r="8" spans="1:7" ht="23.25">
      <c r="A8" s="313"/>
      <c r="B8" s="314"/>
      <c r="C8" s="315"/>
      <c r="D8" s="315"/>
      <c r="E8" s="316"/>
      <c r="F8" s="317"/>
      <c r="G8" s="315"/>
    </row>
    <row r="9" spans="1:7" ht="23.25">
      <c r="A9" s="302">
        <v>2</v>
      </c>
      <c r="B9" s="303" t="s">
        <v>340</v>
      </c>
      <c r="C9" s="304" t="s">
        <v>331</v>
      </c>
      <c r="D9" s="304" t="s">
        <v>332</v>
      </c>
      <c r="E9" s="305" t="s">
        <v>333</v>
      </c>
      <c r="F9" s="306"/>
      <c r="G9" s="304"/>
    </row>
    <row r="10" spans="1:7" ht="23.25">
      <c r="A10" s="307"/>
      <c r="B10" s="308" t="s">
        <v>533</v>
      </c>
      <c r="C10" s="309" t="s">
        <v>334</v>
      </c>
      <c r="E10" s="310"/>
      <c r="F10" s="311" t="s">
        <v>341</v>
      </c>
      <c r="G10" s="309" t="s">
        <v>342</v>
      </c>
    </row>
    <row r="11" spans="1:7" ht="23.25">
      <c r="A11" s="307"/>
      <c r="B11" s="319" t="s">
        <v>343</v>
      </c>
      <c r="C11" s="309" t="s">
        <v>338</v>
      </c>
      <c r="E11" s="310" t="s">
        <v>344</v>
      </c>
      <c r="F11" s="312"/>
      <c r="G11" s="309"/>
    </row>
    <row r="12" spans="1:7" ht="23.25">
      <c r="A12" s="307"/>
      <c r="B12" s="308"/>
      <c r="C12" s="309"/>
      <c r="D12" s="309"/>
      <c r="E12" s="310" t="s">
        <v>345</v>
      </c>
      <c r="F12" s="311"/>
      <c r="G12" s="309"/>
    </row>
    <row r="13" spans="1:7" ht="23.25">
      <c r="A13" s="307"/>
      <c r="B13" s="308"/>
      <c r="C13" s="309"/>
      <c r="D13" s="320"/>
      <c r="E13" s="321"/>
      <c r="F13" s="322"/>
      <c r="G13" s="309"/>
    </row>
    <row r="14" spans="1:7" ht="23.25">
      <c r="A14" s="307"/>
      <c r="B14" s="308"/>
      <c r="C14" s="309"/>
      <c r="D14" s="309" t="s">
        <v>346</v>
      </c>
      <c r="E14" s="310" t="s">
        <v>347</v>
      </c>
      <c r="F14" s="311"/>
      <c r="G14" s="309"/>
    </row>
    <row r="15" spans="1:7" ht="23.25">
      <c r="A15" s="307"/>
      <c r="B15" s="308"/>
      <c r="C15" s="309"/>
      <c r="D15" s="309" t="s">
        <v>348</v>
      </c>
      <c r="E15" s="310" t="s">
        <v>349</v>
      </c>
      <c r="F15" s="311"/>
      <c r="G15" s="309"/>
    </row>
    <row r="16" spans="1:7" ht="23.25">
      <c r="A16" s="313"/>
      <c r="B16" s="314"/>
      <c r="C16" s="315"/>
      <c r="D16" s="315"/>
      <c r="E16" s="316"/>
      <c r="F16" s="317"/>
      <c r="G16" s="315"/>
    </row>
    <row r="17" spans="1:7" ht="23.25">
      <c r="A17" s="307">
        <v>3</v>
      </c>
      <c r="B17" s="308" t="s">
        <v>350</v>
      </c>
      <c r="C17" s="309" t="s">
        <v>351</v>
      </c>
      <c r="D17" s="304" t="s">
        <v>352</v>
      </c>
      <c r="E17" s="305" t="s">
        <v>353</v>
      </c>
      <c r="F17" s="306"/>
      <c r="G17" s="304"/>
    </row>
    <row r="18" spans="1:7" ht="23.25">
      <c r="A18" s="307"/>
      <c r="B18" s="308" t="s">
        <v>354</v>
      </c>
      <c r="C18" s="309" t="s">
        <v>355</v>
      </c>
      <c r="D18" s="309" t="s">
        <v>356</v>
      </c>
      <c r="E18" s="310"/>
      <c r="F18" s="311" t="s">
        <v>357</v>
      </c>
      <c r="G18" s="309"/>
    </row>
    <row r="19" spans="1:7" ht="23.25">
      <c r="A19" s="307" t="s">
        <v>358</v>
      </c>
      <c r="B19" s="308"/>
      <c r="C19" s="309" t="s">
        <v>359</v>
      </c>
      <c r="D19" s="309" t="s">
        <v>360</v>
      </c>
      <c r="E19" s="310" t="s">
        <v>361</v>
      </c>
      <c r="F19" s="311"/>
      <c r="G19" s="309"/>
    </row>
    <row r="20" spans="1:7" ht="23.25">
      <c r="A20" s="307"/>
      <c r="B20" s="308"/>
      <c r="C20" s="309" t="s">
        <v>362</v>
      </c>
      <c r="D20" s="309"/>
      <c r="E20" s="310"/>
      <c r="F20" s="311"/>
      <c r="G20" s="309"/>
    </row>
    <row r="21" spans="1:7" ht="23.25">
      <c r="A21" s="307"/>
      <c r="B21" s="308"/>
      <c r="C21" s="309" t="s">
        <v>363</v>
      </c>
      <c r="D21" s="309"/>
      <c r="E21" s="310"/>
      <c r="F21" s="311"/>
      <c r="G21" s="309"/>
    </row>
    <row r="22" spans="1:7" ht="23.25">
      <c r="A22" s="313"/>
      <c r="B22" s="314"/>
      <c r="C22" s="315"/>
      <c r="D22" s="315"/>
      <c r="E22" s="316"/>
      <c r="F22" s="317"/>
      <c r="G22" s="315"/>
    </row>
    <row r="23" spans="1:7" ht="23.25">
      <c r="A23" s="302">
        <v>4</v>
      </c>
      <c r="B23" s="303" t="s">
        <v>364</v>
      </c>
      <c r="C23" s="304"/>
      <c r="D23" s="304"/>
      <c r="E23" s="305"/>
      <c r="F23" s="306"/>
      <c r="G23" s="304"/>
    </row>
    <row r="24" spans="1:7" ht="23.25">
      <c r="A24" s="307"/>
      <c r="B24" s="308" t="s">
        <v>365</v>
      </c>
      <c r="C24" s="309" t="s">
        <v>331</v>
      </c>
      <c r="D24" s="309" t="s">
        <v>332</v>
      </c>
      <c r="E24" s="323" t="s">
        <v>366</v>
      </c>
      <c r="F24" s="311"/>
      <c r="G24" s="309"/>
    </row>
    <row r="25" spans="1:7" ht="23.25">
      <c r="A25" s="307"/>
      <c r="B25" s="308"/>
      <c r="C25" s="309" t="s">
        <v>367</v>
      </c>
      <c r="D25" s="309" t="s">
        <v>356</v>
      </c>
      <c r="E25" s="310" t="s">
        <v>333</v>
      </c>
      <c r="F25" s="311"/>
      <c r="G25" s="309"/>
    </row>
    <row r="26" spans="1:7" ht="23.25">
      <c r="A26" s="307"/>
      <c r="B26" s="308"/>
      <c r="C26" s="309" t="s">
        <v>368</v>
      </c>
      <c r="D26" s="309"/>
      <c r="E26" s="310"/>
      <c r="F26" s="311" t="s">
        <v>369</v>
      </c>
      <c r="G26" s="309"/>
    </row>
    <row r="27" spans="1:7" ht="23.25">
      <c r="A27" s="307"/>
      <c r="B27" s="308"/>
      <c r="C27" s="309" t="s">
        <v>334</v>
      </c>
      <c r="D27" s="309"/>
      <c r="E27" s="310" t="s">
        <v>370</v>
      </c>
      <c r="F27" s="312"/>
      <c r="G27" s="309"/>
    </row>
    <row r="28" spans="1:7" ht="23.25">
      <c r="A28" s="307"/>
      <c r="B28" s="308"/>
      <c r="C28" s="309" t="s">
        <v>338</v>
      </c>
      <c r="D28" s="320"/>
      <c r="E28" s="321"/>
      <c r="F28" s="322"/>
      <c r="G28" s="309"/>
    </row>
    <row r="29" spans="1:7" ht="23.25">
      <c r="A29" s="307"/>
      <c r="B29" s="308"/>
      <c r="C29" s="309" t="s">
        <v>371</v>
      </c>
      <c r="D29" s="309" t="s">
        <v>332</v>
      </c>
      <c r="E29" s="323" t="s">
        <v>372</v>
      </c>
      <c r="F29" s="311"/>
      <c r="G29" s="309"/>
    </row>
    <row r="30" spans="1:7" ht="23.25">
      <c r="A30" s="307"/>
      <c r="B30" s="308"/>
      <c r="C30" s="309" t="s">
        <v>373</v>
      </c>
      <c r="D30" s="309" t="s">
        <v>356</v>
      </c>
      <c r="E30" s="310" t="s">
        <v>333</v>
      </c>
      <c r="F30" s="311"/>
      <c r="G30" s="309"/>
    </row>
    <row r="31" spans="1:7" ht="23.25">
      <c r="A31" s="307"/>
      <c r="B31" s="308"/>
      <c r="C31" s="309" t="s">
        <v>374</v>
      </c>
      <c r="D31" s="309"/>
      <c r="E31" s="310"/>
      <c r="F31" s="311" t="s">
        <v>369</v>
      </c>
      <c r="G31" s="309"/>
    </row>
    <row r="32" spans="1:7" ht="23.25">
      <c r="A32" s="307"/>
      <c r="B32" s="308"/>
      <c r="C32" s="309"/>
      <c r="D32" s="309"/>
      <c r="E32" s="310"/>
      <c r="F32" s="312" t="s">
        <v>375</v>
      </c>
      <c r="G32" s="309"/>
    </row>
    <row r="33" spans="1:7" ht="23.25">
      <c r="A33" s="307"/>
      <c r="B33" s="308"/>
      <c r="C33" s="309"/>
      <c r="D33" s="309"/>
      <c r="E33" s="310"/>
      <c r="F33" s="312" t="s">
        <v>376</v>
      </c>
      <c r="G33" s="309"/>
    </row>
    <row r="34" spans="1:7" ht="23.25">
      <c r="A34" s="307"/>
      <c r="B34" s="308"/>
      <c r="C34" s="309"/>
      <c r="D34" s="309"/>
      <c r="E34" s="310" t="s">
        <v>370</v>
      </c>
      <c r="F34" s="312"/>
      <c r="G34" s="309"/>
    </row>
    <row r="35" spans="1:7" ht="23.25">
      <c r="A35" s="307"/>
      <c r="B35" s="308"/>
      <c r="C35" s="309"/>
      <c r="D35" s="320"/>
      <c r="E35" s="321"/>
      <c r="F35" s="324"/>
      <c r="G35" s="309"/>
    </row>
    <row r="36" spans="1:7" ht="23.25">
      <c r="A36" s="307"/>
      <c r="B36" s="308" t="s">
        <v>377</v>
      </c>
      <c r="C36" s="309" t="s">
        <v>351</v>
      </c>
      <c r="D36" s="309" t="s">
        <v>352</v>
      </c>
      <c r="E36" s="323" t="s">
        <v>378</v>
      </c>
      <c r="F36" s="311"/>
      <c r="G36" s="309"/>
    </row>
    <row r="37" spans="1:7" ht="23.25">
      <c r="A37" s="307"/>
      <c r="B37" s="308" t="s">
        <v>379</v>
      </c>
      <c r="C37" s="309" t="s">
        <v>380</v>
      </c>
      <c r="D37" s="309"/>
      <c r="E37" s="310" t="s">
        <v>381</v>
      </c>
      <c r="F37" s="311"/>
      <c r="G37" s="309"/>
    </row>
    <row r="38" spans="1:7" ht="23.25">
      <c r="A38" s="307"/>
      <c r="B38" s="308" t="s">
        <v>382</v>
      </c>
      <c r="C38" s="309" t="s">
        <v>383</v>
      </c>
      <c r="D38" s="309"/>
      <c r="E38" s="310"/>
      <c r="F38" s="311" t="s">
        <v>384</v>
      </c>
      <c r="G38" s="309"/>
    </row>
    <row r="39" spans="1:7" ht="23.25">
      <c r="A39" s="307"/>
      <c r="B39" s="308" t="s">
        <v>385</v>
      </c>
      <c r="C39" s="309" t="s">
        <v>334</v>
      </c>
      <c r="D39" s="309"/>
      <c r="E39" s="310" t="s">
        <v>386</v>
      </c>
      <c r="F39" s="312"/>
      <c r="G39" s="309"/>
    </row>
    <row r="40" spans="1:7" ht="23.25">
      <c r="A40" s="307"/>
      <c r="B40" s="308" t="s">
        <v>387</v>
      </c>
      <c r="C40" s="309" t="s">
        <v>388</v>
      </c>
      <c r="D40" s="320"/>
      <c r="E40" s="321"/>
      <c r="F40" s="322"/>
      <c r="G40" s="309"/>
    </row>
    <row r="41" spans="1:7" ht="23.25">
      <c r="A41" s="307"/>
      <c r="B41" s="325" t="s">
        <v>389</v>
      </c>
      <c r="C41" s="309" t="s">
        <v>371</v>
      </c>
      <c r="D41" s="309" t="s">
        <v>352</v>
      </c>
      <c r="E41" s="323" t="s">
        <v>390</v>
      </c>
      <c r="F41" s="311"/>
      <c r="G41" s="309"/>
    </row>
    <row r="42" spans="1:7" ht="23.25">
      <c r="A42" s="307"/>
      <c r="B42" s="325" t="s">
        <v>391</v>
      </c>
      <c r="C42" s="309" t="s">
        <v>392</v>
      </c>
      <c r="D42" s="309"/>
      <c r="E42" s="323" t="s">
        <v>393</v>
      </c>
      <c r="F42" s="311"/>
      <c r="G42" s="309"/>
    </row>
    <row r="43" spans="1:7" ht="23.25">
      <c r="A43" s="307"/>
      <c r="B43" s="325" t="s">
        <v>534</v>
      </c>
      <c r="C43" s="309"/>
      <c r="D43" s="309"/>
      <c r="E43" s="310" t="s">
        <v>394</v>
      </c>
      <c r="F43" s="311"/>
      <c r="G43" s="309"/>
    </row>
    <row r="44" spans="1:7" ht="23.25">
      <c r="A44" s="307"/>
      <c r="B44" s="308" t="s">
        <v>395</v>
      </c>
      <c r="C44" s="309"/>
      <c r="D44" s="309"/>
      <c r="E44" s="312" t="s">
        <v>396</v>
      </c>
      <c r="F44" s="311"/>
      <c r="G44" s="309"/>
    </row>
    <row r="45" spans="1:7" ht="23.25">
      <c r="A45" s="307"/>
      <c r="B45" s="308"/>
      <c r="C45" s="309"/>
      <c r="D45" s="309"/>
      <c r="E45" s="312" t="s">
        <v>397</v>
      </c>
      <c r="F45" s="312"/>
      <c r="G45" s="309"/>
    </row>
    <row r="46" spans="1:7" ht="23.25">
      <c r="A46" s="307"/>
      <c r="B46" s="308"/>
      <c r="C46" s="309"/>
      <c r="D46" s="309"/>
      <c r="E46" s="310"/>
      <c r="F46" s="311" t="s">
        <v>384</v>
      </c>
      <c r="G46" s="309"/>
    </row>
    <row r="47" spans="1:7" ht="23.25">
      <c r="A47" s="307"/>
      <c r="B47" s="308"/>
      <c r="C47" s="309"/>
      <c r="D47" s="309"/>
      <c r="E47" s="310" t="s">
        <v>386</v>
      </c>
      <c r="F47" s="311"/>
      <c r="G47" s="309"/>
    </row>
    <row r="48" spans="1:7" ht="15" customHeight="1">
      <c r="A48" s="313"/>
      <c r="B48" s="314"/>
      <c r="C48" s="315"/>
      <c r="D48" s="315"/>
      <c r="E48" s="316"/>
      <c r="F48" s="326"/>
      <c r="G48" s="315"/>
    </row>
    <row r="49" spans="1:7" ht="23.25">
      <c r="A49" s="307">
        <v>5</v>
      </c>
      <c r="B49" s="308" t="s">
        <v>398</v>
      </c>
      <c r="C49" s="309" t="s">
        <v>351</v>
      </c>
      <c r="D49" s="304" t="s">
        <v>352</v>
      </c>
      <c r="E49" s="305" t="s">
        <v>399</v>
      </c>
      <c r="F49" s="306"/>
      <c r="G49" s="304" t="s">
        <v>400</v>
      </c>
    </row>
    <row r="50" spans="1:7" ht="23.25">
      <c r="A50" s="307"/>
      <c r="B50" s="308" t="s">
        <v>401</v>
      </c>
      <c r="C50" s="309" t="s">
        <v>355</v>
      </c>
      <c r="E50" s="310"/>
      <c r="F50" s="311" t="s">
        <v>357</v>
      </c>
      <c r="G50" s="309" t="s">
        <v>402</v>
      </c>
    </row>
    <row r="51" spans="1:7" ht="23.25">
      <c r="A51" s="307"/>
      <c r="B51" s="308" t="s">
        <v>403</v>
      </c>
      <c r="C51" s="309" t="s">
        <v>362</v>
      </c>
      <c r="E51" s="310" t="s">
        <v>404</v>
      </c>
      <c r="F51" s="311"/>
      <c r="G51" s="309" t="s">
        <v>405</v>
      </c>
    </row>
    <row r="52" spans="1:7" ht="23.25">
      <c r="A52" s="307"/>
      <c r="B52" s="309" t="s">
        <v>406</v>
      </c>
      <c r="C52" s="309" t="s">
        <v>363</v>
      </c>
      <c r="D52" s="320"/>
      <c r="E52" s="321"/>
      <c r="F52" s="322"/>
      <c r="G52" s="309" t="s">
        <v>407</v>
      </c>
    </row>
    <row r="53" spans="1:7" ht="23.25">
      <c r="A53" s="307"/>
      <c r="B53" s="309" t="s">
        <v>408</v>
      </c>
      <c r="C53" s="309" t="s">
        <v>371</v>
      </c>
      <c r="D53" s="309" t="s">
        <v>346</v>
      </c>
      <c r="E53" s="310" t="s">
        <v>409</v>
      </c>
      <c r="F53" s="311"/>
      <c r="G53" s="309" t="s">
        <v>410</v>
      </c>
    </row>
    <row r="54" spans="1:7" ht="23.25">
      <c r="A54" s="307"/>
      <c r="B54" s="309" t="s">
        <v>411</v>
      </c>
      <c r="C54" s="309" t="s">
        <v>392</v>
      </c>
      <c r="D54" s="309" t="s">
        <v>348</v>
      </c>
      <c r="E54" s="310" t="s">
        <v>412</v>
      </c>
      <c r="F54" s="311"/>
      <c r="G54" s="309" t="s">
        <v>413</v>
      </c>
    </row>
    <row r="55" spans="1:7" ht="23.25">
      <c r="A55" s="307"/>
      <c r="B55" s="309" t="s">
        <v>535</v>
      </c>
      <c r="C55" s="309"/>
      <c r="D55" s="309"/>
      <c r="E55" s="310"/>
      <c r="F55" s="311"/>
      <c r="G55" s="309" t="s">
        <v>414</v>
      </c>
    </row>
    <row r="56" spans="1:7" ht="5.25" customHeight="1">
      <c r="A56" s="313"/>
      <c r="B56" s="314"/>
      <c r="C56" s="315"/>
      <c r="D56" s="315"/>
      <c r="E56" s="316"/>
      <c r="F56" s="317"/>
      <c r="G56" s="315"/>
    </row>
    <row r="57" spans="1:7" ht="23.25">
      <c r="A57" s="302">
        <v>6</v>
      </c>
      <c r="B57" s="303" t="s">
        <v>415</v>
      </c>
      <c r="C57" s="304"/>
      <c r="D57" s="304"/>
      <c r="E57" s="305"/>
      <c r="F57" s="306"/>
      <c r="G57" s="304"/>
    </row>
    <row r="58" spans="1:7" ht="23.25">
      <c r="A58" s="307"/>
      <c r="B58" s="308" t="s">
        <v>416</v>
      </c>
      <c r="C58" s="309" t="s">
        <v>331</v>
      </c>
      <c r="D58" s="309" t="s">
        <v>332</v>
      </c>
      <c r="E58" s="310" t="s">
        <v>333</v>
      </c>
      <c r="F58" s="311"/>
      <c r="G58" s="309"/>
    </row>
    <row r="59" spans="1:7" ht="23.25">
      <c r="A59" s="307"/>
      <c r="B59" s="308" t="s">
        <v>417</v>
      </c>
      <c r="C59" s="309" t="s">
        <v>371</v>
      </c>
      <c r="D59" s="309"/>
      <c r="E59" s="310"/>
      <c r="F59" s="311" t="s">
        <v>418</v>
      </c>
      <c r="G59" s="309"/>
    </row>
    <row r="60" spans="1:7" ht="23.25">
      <c r="A60" s="307"/>
      <c r="B60" s="308"/>
      <c r="C60" s="309" t="s">
        <v>392</v>
      </c>
      <c r="D60" s="309"/>
      <c r="E60" s="310" t="s">
        <v>419</v>
      </c>
      <c r="F60" s="311"/>
      <c r="G60" s="309"/>
    </row>
    <row r="61" spans="1:7" ht="4.5" customHeight="1">
      <c r="A61" s="307"/>
      <c r="B61" s="327"/>
      <c r="C61" s="320"/>
      <c r="D61" s="320"/>
      <c r="E61" s="321"/>
      <c r="F61" s="322"/>
      <c r="G61" s="309"/>
    </row>
    <row r="62" spans="1:7" ht="23.25">
      <c r="A62" s="307"/>
      <c r="B62" s="308" t="s">
        <v>420</v>
      </c>
      <c r="C62" s="309" t="s">
        <v>331</v>
      </c>
      <c r="D62" s="309" t="s">
        <v>332</v>
      </c>
      <c r="E62" s="310" t="s">
        <v>333</v>
      </c>
      <c r="F62" s="311"/>
      <c r="G62" s="309"/>
    </row>
    <row r="63" spans="1:7" ht="23.25">
      <c r="A63" s="307"/>
      <c r="B63" s="308" t="s">
        <v>421</v>
      </c>
      <c r="C63" s="309" t="s">
        <v>422</v>
      </c>
      <c r="D63" s="309"/>
      <c r="E63" s="310"/>
      <c r="F63" s="311" t="s">
        <v>423</v>
      </c>
      <c r="G63" s="309"/>
    </row>
    <row r="64" spans="1:7" ht="23.25">
      <c r="A64" s="307"/>
      <c r="B64" s="308" t="s">
        <v>424</v>
      </c>
      <c r="C64" s="309" t="s">
        <v>425</v>
      </c>
      <c r="D64" s="309"/>
      <c r="E64" s="310"/>
      <c r="F64" s="312" t="s">
        <v>426</v>
      </c>
      <c r="G64" s="309"/>
    </row>
    <row r="65" spans="1:7" ht="23.25">
      <c r="A65" s="307"/>
      <c r="B65" s="308" t="s">
        <v>427</v>
      </c>
      <c r="C65" s="309" t="s">
        <v>428</v>
      </c>
      <c r="D65" s="309"/>
      <c r="E65" s="310" t="s">
        <v>429</v>
      </c>
      <c r="F65" s="311"/>
      <c r="G65" s="309"/>
    </row>
    <row r="66" spans="1:7" ht="23.25">
      <c r="A66" s="307"/>
      <c r="B66" s="308"/>
      <c r="C66" s="309" t="s">
        <v>430</v>
      </c>
      <c r="D66" s="309"/>
      <c r="E66" s="310"/>
      <c r="F66" s="311"/>
      <c r="G66" s="309"/>
    </row>
    <row r="67" spans="1:7" ht="23.25">
      <c r="A67" s="307"/>
      <c r="B67" s="308"/>
      <c r="C67" s="309" t="s">
        <v>431</v>
      </c>
      <c r="D67" s="309"/>
      <c r="E67" s="310"/>
      <c r="F67" s="311"/>
      <c r="G67" s="309"/>
    </row>
    <row r="68" spans="1:7" ht="23.25">
      <c r="A68" s="307"/>
      <c r="B68" s="308"/>
      <c r="C68" s="298" t="s">
        <v>430</v>
      </c>
      <c r="D68" s="309"/>
      <c r="E68" s="310"/>
      <c r="F68" s="311"/>
      <c r="G68" s="309"/>
    </row>
    <row r="69" spans="1:7" ht="9.75" customHeight="1">
      <c r="A69" s="307"/>
      <c r="B69" s="327"/>
      <c r="C69" s="320"/>
      <c r="D69" s="320"/>
      <c r="E69" s="321"/>
      <c r="F69" s="322"/>
      <c r="G69" s="309"/>
    </row>
    <row r="70" spans="1:7" ht="23.25">
      <c r="A70" s="307"/>
      <c r="B70" s="308" t="s">
        <v>432</v>
      </c>
      <c r="C70" s="309" t="s">
        <v>351</v>
      </c>
      <c r="D70" s="309" t="s">
        <v>352</v>
      </c>
      <c r="E70" s="310" t="s">
        <v>433</v>
      </c>
      <c r="F70" s="311"/>
      <c r="G70" s="309"/>
    </row>
    <row r="71" spans="1:7" ht="23.25">
      <c r="A71" s="307"/>
      <c r="B71" s="308" t="s">
        <v>434</v>
      </c>
      <c r="C71" s="309" t="s">
        <v>380</v>
      </c>
      <c r="D71" s="309"/>
      <c r="E71" s="312" t="s">
        <v>435</v>
      </c>
      <c r="F71" s="311"/>
      <c r="G71" s="309"/>
    </row>
    <row r="72" spans="1:7" ht="23.25">
      <c r="A72" s="307"/>
      <c r="B72" s="308"/>
      <c r="C72" s="309" t="s">
        <v>383</v>
      </c>
      <c r="D72" s="309"/>
      <c r="E72" s="312" t="s">
        <v>436</v>
      </c>
      <c r="F72" s="311"/>
      <c r="G72" s="309"/>
    </row>
    <row r="73" spans="1:7" ht="23.25">
      <c r="A73" s="307"/>
      <c r="B73" s="308"/>
      <c r="C73" s="309" t="s">
        <v>437</v>
      </c>
      <c r="D73" s="309"/>
      <c r="E73" s="310"/>
      <c r="F73" s="311" t="s">
        <v>384</v>
      </c>
      <c r="G73" s="309"/>
    </row>
    <row r="74" spans="1:7" ht="23.25">
      <c r="A74" s="307"/>
      <c r="B74" s="308"/>
      <c r="C74" s="309" t="s">
        <v>428</v>
      </c>
      <c r="D74" s="309"/>
      <c r="E74" s="310" t="s">
        <v>438</v>
      </c>
      <c r="F74" s="311"/>
      <c r="G74" s="309"/>
    </row>
    <row r="75" spans="1:7" ht="23.25">
      <c r="A75" s="307"/>
      <c r="B75" s="308"/>
      <c r="C75" s="309" t="s">
        <v>439</v>
      </c>
      <c r="D75" s="309"/>
      <c r="E75" s="310"/>
      <c r="F75" s="311"/>
      <c r="G75" s="309"/>
    </row>
    <row r="76" spans="1:7" ht="23.25">
      <c r="A76" s="307"/>
      <c r="B76" s="308"/>
      <c r="C76" s="309" t="s">
        <v>440</v>
      </c>
      <c r="D76" s="309"/>
      <c r="E76" s="310"/>
      <c r="F76" s="311"/>
      <c r="G76" s="309"/>
    </row>
    <row r="77" spans="1:7" ht="23.25">
      <c r="A77" s="307"/>
      <c r="B77" s="308"/>
      <c r="C77" s="298" t="s">
        <v>441</v>
      </c>
      <c r="D77" s="309"/>
      <c r="E77" s="310"/>
      <c r="F77" s="311"/>
      <c r="G77" s="309"/>
    </row>
    <row r="78" spans="1:7" ht="8.25" customHeight="1">
      <c r="A78" s="313"/>
      <c r="B78" s="314"/>
      <c r="C78" s="315"/>
      <c r="D78" s="315"/>
      <c r="E78" s="316"/>
      <c r="F78" s="317"/>
      <c r="G78" s="315"/>
    </row>
    <row r="79" spans="1:7" ht="23.25">
      <c r="A79" s="307">
        <v>7</v>
      </c>
      <c r="B79" s="308" t="s">
        <v>442</v>
      </c>
      <c r="C79" s="309" t="s">
        <v>351</v>
      </c>
      <c r="D79" s="309" t="s">
        <v>352</v>
      </c>
      <c r="E79" s="323" t="s">
        <v>443</v>
      </c>
      <c r="F79" s="311"/>
      <c r="G79" s="309"/>
    </row>
    <row r="80" spans="1:7" ht="23.25">
      <c r="A80" s="307"/>
      <c r="B80" s="308" t="s">
        <v>444</v>
      </c>
      <c r="C80" s="309" t="s">
        <v>371</v>
      </c>
      <c r="D80" s="309"/>
      <c r="E80" s="323" t="s">
        <v>536</v>
      </c>
      <c r="F80" s="311"/>
      <c r="G80" s="309"/>
    </row>
    <row r="81" spans="1:7" ht="23.25">
      <c r="A81" s="307"/>
      <c r="B81" s="308"/>
      <c r="C81" s="309" t="s">
        <v>392</v>
      </c>
      <c r="D81" s="309"/>
      <c r="E81" s="310" t="s">
        <v>445</v>
      </c>
      <c r="F81" s="311"/>
      <c r="G81" s="309"/>
    </row>
    <row r="82" spans="1:7" ht="23.25">
      <c r="A82" s="307"/>
      <c r="B82" s="308"/>
      <c r="C82" s="309"/>
      <c r="D82" s="309"/>
      <c r="E82" s="310"/>
      <c r="F82" s="311" t="s">
        <v>384</v>
      </c>
      <c r="G82" s="309"/>
    </row>
    <row r="83" spans="1:7" ht="23.25">
      <c r="A83" s="307"/>
      <c r="B83" s="308"/>
      <c r="C83" s="309"/>
      <c r="D83" s="309"/>
      <c r="E83" s="310" t="s">
        <v>446</v>
      </c>
      <c r="F83" s="311"/>
      <c r="G83" s="309"/>
    </row>
    <row r="84" spans="1:7" ht="23.25">
      <c r="A84" s="307"/>
      <c r="B84" s="308"/>
      <c r="C84" s="309"/>
      <c r="D84" s="320"/>
      <c r="E84" s="321"/>
      <c r="F84" s="322"/>
      <c r="G84" s="309"/>
    </row>
    <row r="85" spans="1:7" ht="23.25">
      <c r="A85" s="307"/>
      <c r="B85" s="308"/>
      <c r="C85" s="309"/>
      <c r="D85" s="309" t="s">
        <v>352</v>
      </c>
      <c r="E85" s="323" t="s">
        <v>447</v>
      </c>
      <c r="F85" s="311"/>
      <c r="G85" s="309"/>
    </row>
    <row r="86" spans="1:7" ht="23.25">
      <c r="A86" s="307"/>
      <c r="B86" s="308"/>
      <c r="C86" s="309"/>
      <c r="D86" s="309" t="s">
        <v>448</v>
      </c>
      <c r="E86" s="323" t="s">
        <v>537</v>
      </c>
      <c r="F86" s="311"/>
      <c r="G86" s="309"/>
    </row>
    <row r="87" spans="1:7" ht="23.25">
      <c r="A87" s="307"/>
      <c r="B87" s="308"/>
      <c r="C87" s="309"/>
      <c r="D87" s="309"/>
      <c r="E87" s="328" t="s">
        <v>538</v>
      </c>
      <c r="F87" s="311"/>
      <c r="G87" s="309"/>
    </row>
    <row r="88" spans="1:7" ht="23.25">
      <c r="A88" s="307"/>
      <c r="B88" s="308"/>
      <c r="C88" s="309"/>
      <c r="D88" s="309"/>
      <c r="E88" s="323" t="s">
        <v>449</v>
      </c>
      <c r="F88" s="311"/>
      <c r="G88" s="309"/>
    </row>
    <row r="89" spans="1:7" ht="23.25">
      <c r="A89" s="307"/>
      <c r="B89" s="308"/>
      <c r="C89" s="309"/>
      <c r="D89" s="309"/>
      <c r="E89" s="323" t="s">
        <v>450</v>
      </c>
      <c r="F89" s="311"/>
      <c r="G89" s="309"/>
    </row>
    <row r="90" spans="1:7" ht="23.25">
      <c r="A90" s="307"/>
      <c r="B90" s="308"/>
      <c r="C90" s="309"/>
      <c r="D90" s="309"/>
      <c r="E90" s="323" t="s">
        <v>451</v>
      </c>
      <c r="F90" s="311"/>
      <c r="G90" s="309"/>
    </row>
    <row r="91" spans="1:7" ht="23.25">
      <c r="A91" s="307"/>
      <c r="B91" s="308"/>
      <c r="C91" s="309"/>
      <c r="D91" s="309"/>
      <c r="E91" s="310" t="s">
        <v>452</v>
      </c>
      <c r="F91" s="311"/>
      <c r="G91" s="309" t="s">
        <v>453</v>
      </c>
    </row>
    <row r="92" spans="1:7" ht="23.25">
      <c r="A92" s="307"/>
      <c r="B92" s="308"/>
      <c r="C92" s="309"/>
      <c r="D92" s="309"/>
      <c r="E92" s="312" t="s">
        <v>454</v>
      </c>
      <c r="F92" s="311"/>
      <c r="G92" s="309" t="s">
        <v>455</v>
      </c>
    </row>
    <row r="93" spans="1:7" ht="23.25">
      <c r="A93" s="307"/>
      <c r="B93" s="308"/>
      <c r="C93" s="309"/>
      <c r="D93" s="309"/>
      <c r="E93" s="310"/>
      <c r="F93" s="311" t="s">
        <v>384</v>
      </c>
      <c r="G93" s="309"/>
    </row>
    <row r="94" spans="1:7" ht="23.25">
      <c r="A94" s="307"/>
      <c r="B94" s="308"/>
      <c r="C94" s="309"/>
      <c r="D94" s="309"/>
      <c r="E94" s="310" t="s">
        <v>456</v>
      </c>
      <c r="F94" s="311"/>
      <c r="G94" s="309"/>
    </row>
    <row r="95" spans="1:7" ht="23.25">
      <c r="A95" s="313"/>
      <c r="B95" s="314"/>
      <c r="C95" s="315"/>
      <c r="D95" s="315"/>
      <c r="E95" s="316"/>
      <c r="F95" s="317"/>
      <c r="G95" s="315"/>
    </row>
    <row r="96" spans="1:7" ht="23.25">
      <c r="A96" s="329" t="s">
        <v>539</v>
      </c>
      <c r="B96" s="330"/>
      <c r="C96" s="331"/>
      <c r="D96" s="331"/>
      <c r="E96" s="330"/>
      <c r="F96" s="330"/>
      <c r="G96" s="332"/>
    </row>
    <row r="97" spans="1:7" ht="23.25">
      <c r="A97" s="333" t="s">
        <v>457</v>
      </c>
      <c r="B97" s="334"/>
      <c r="C97" s="335"/>
      <c r="D97" s="335"/>
      <c r="E97" s="334"/>
      <c r="F97" s="334"/>
      <c r="G97" s="336"/>
    </row>
    <row r="98" spans="1:7" ht="23.25">
      <c r="A98" s="307">
        <v>8</v>
      </c>
      <c r="B98" s="308" t="s">
        <v>458</v>
      </c>
      <c r="C98" s="309"/>
      <c r="D98" s="309"/>
      <c r="E98" s="310"/>
      <c r="F98" s="311"/>
      <c r="G98" s="309"/>
    </row>
    <row r="99" spans="1:7" ht="23.25">
      <c r="A99" s="307"/>
      <c r="B99" s="308" t="s">
        <v>459</v>
      </c>
      <c r="C99" s="309" t="s">
        <v>460</v>
      </c>
      <c r="D99" s="309" t="s">
        <v>461</v>
      </c>
      <c r="E99" s="310" t="s">
        <v>452</v>
      </c>
      <c r="F99" s="311"/>
      <c r="G99" s="309"/>
    </row>
    <row r="100" spans="1:7" ht="23.25">
      <c r="A100" s="307"/>
      <c r="B100" s="325" t="s">
        <v>540</v>
      </c>
      <c r="C100" s="309" t="s">
        <v>462</v>
      </c>
      <c r="D100" s="309" t="s">
        <v>463</v>
      </c>
      <c r="E100" s="310"/>
      <c r="F100" s="311" t="s">
        <v>464</v>
      </c>
      <c r="G100" s="309"/>
    </row>
    <row r="101" spans="1:7" ht="23.25">
      <c r="A101" s="307"/>
      <c r="B101" s="308"/>
      <c r="C101" s="309" t="s">
        <v>465</v>
      </c>
      <c r="D101" s="309" t="s">
        <v>356</v>
      </c>
      <c r="E101" s="310"/>
      <c r="F101" s="337" t="s">
        <v>126</v>
      </c>
      <c r="G101" s="309"/>
    </row>
    <row r="102" spans="1:7" ht="23.25">
      <c r="A102" s="307"/>
      <c r="B102" s="308"/>
      <c r="C102" s="309" t="s">
        <v>466</v>
      </c>
      <c r="D102" s="309"/>
      <c r="E102" s="310" t="s">
        <v>467</v>
      </c>
      <c r="F102" s="311"/>
      <c r="G102" s="309"/>
    </row>
    <row r="103" spans="1:7" ht="23.25">
      <c r="A103" s="307"/>
      <c r="B103" s="308"/>
      <c r="C103" s="309" t="s">
        <v>468</v>
      </c>
      <c r="D103" s="309"/>
      <c r="E103" s="310"/>
      <c r="F103" s="311"/>
      <c r="G103" s="309"/>
    </row>
    <row r="104" spans="1:7" ht="13.5" customHeight="1">
      <c r="A104" s="307"/>
      <c r="B104" s="308"/>
      <c r="C104" s="309"/>
      <c r="D104" s="338"/>
      <c r="E104" s="339"/>
      <c r="F104" s="340"/>
      <c r="G104" s="309"/>
    </row>
    <row r="105" spans="1:7" ht="23.25">
      <c r="A105" s="307"/>
      <c r="B105" s="308" t="s">
        <v>469</v>
      </c>
      <c r="C105" s="309"/>
      <c r="D105" s="309" t="s">
        <v>461</v>
      </c>
      <c r="E105" s="310" t="s">
        <v>470</v>
      </c>
      <c r="F105" s="311"/>
      <c r="G105" s="309"/>
    </row>
    <row r="106" spans="1:7" ht="23.25">
      <c r="A106" s="307"/>
      <c r="B106" s="325" t="s">
        <v>541</v>
      </c>
      <c r="C106" s="309"/>
      <c r="D106" s="309" t="s">
        <v>463</v>
      </c>
      <c r="E106" s="312" t="s">
        <v>126</v>
      </c>
      <c r="F106" s="311"/>
      <c r="G106" s="309"/>
    </row>
    <row r="107" spans="1:7" ht="23.25">
      <c r="A107" s="307"/>
      <c r="B107" s="308"/>
      <c r="C107" s="309"/>
      <c r="D107" s="309" t="s">
        <v>356</v>
      </c>
      <c r="E107" s="310"/>
      <c r="F107" s="311" t="s">
        <v>471</v>
      </c>
      <c r="G107" s="309"/>
    </row>
    <row r="108" spans="1:7" ht="23.25">
      <c r="A108" s="307"/>
      <c r="B108" s="308"/>
      <c r="C108" s="309"/>
      <c r="D108" s="309"/>
      <c r="E108" s="310" t="s">
        <v>472</v>
      </c>
      <c r="F108" s="311"/>
      <c r="G108" s="309"/>
    </row>
    <row r="109" spans="1:7" ht="11.25" customHeight="1">
      <c r="A109" s="307"/>
      <c r="B109" s="327"/>
      <c r="C109" s="320"/>
      <c r="D109" s="320"/>
      <c r="E109" s="321"/>
      <c r="F109" s="322"/>
      <c r="G109" s="309"/>
    </row>
    <row r="110" spans="1:7" ht="23.25">
      <c r="A110" s="307"/>
      <c r="B110" s="308" t="s">
        <v>473</v>
      </c>
      <c r="C110" s="309" t="s">
        <v>380</v>
      </c>
      <c r="D110" s="309" t="s">
        <v>461</v>
      </c>
      <c r="E110" s="310" t="s">
        <v>381</v>
      </c>
      <c r="F110" s="311"/>
      <c r="G110" s="341" t="s">
        <v>542</v>
      </c>
    </row>
    <row r="111" spans="1:7" ht="23.25">
      <c r="A111" s="307"/>
      <c r="B111" s="308" t="s">
        <v>474</v>
      </c>
      <c r="C111" s="309" t="s">
        <v>383</v>
      </c>
      <c r="D111" s="309" t="s">
        <v>463</v>
      </c>
      <c r="E111" s="312" t="s">
        <v>396</v>
      </c>
      <c r="F111" s="311"/>
      <c r="G111" s="309" t="s">
        <v>475</v>
      </c>
    </row>
    <row r="112" spans="1:7" ht="23.25">
      <c r="A112" s="307"/>
      <c r="B112" s="308" t="s">
        <v>476</v>
      </c>
      <c r="C112" s="309" t="s">
        <v>334</v>
      </c>
      <c r="D112" s="309" t="s">
        <v>356</v>
      </c>
      <c r="E112" s="312" t="s">
        <v>397</v>
      </c>
      <c r="F112" s="311"/>
      <c r="G112" s="309" t="s">
        <v>477</v>
      </c>
    </row>
    <row r="113" spans="1:7" ht="23.25">
      <c r="A113" s="307"/>
      <c r="B113" s="308" t="s">
        <v>478</v>
      </c>
      <c r="C113" s="309" t="s">
        <v>479</v>
      </c>
      <c r="D113" s="309"/>
      <c r="E113" s="310"/>
      <c r="F113" s="311" t="s">
        <v>480</v>
      </c>
      <c r="G113" s="341" t="s">
        <v>543</v>
      </c>
    </row>
    <row r="114" spans="1:7" ht="23.25">
      <c r="A114" s="307"/>
      <c r="B114" s="308" t="s">
        <v>481</v>
      </c>
      <c r="C114" s="309" t="s">
        <v>371</v>
      </c>
      <c r="D114" s="309"/>
      <c r="E114" s="310"/>
      <c r="F114" s="312" t="s">
        <v>375</v>
      </c>
      <c r="G114" s="309" t="s">
        <v>482</v>
      </c>
    </row>
    <row r="115" spans="1:7" ht="23.25">
      <c r="A115" s="307"/>
      <c r="B115" s="308" t="s">
        <v>483</v>
      </c>
      <c r="C115" s="309" t="s">
        <v>373</v>
      </c>
      <c r="D115" s="309"/>
      <c r="E115" s="310"/>
      <c r="F115" s="312" t="s">
        <v>376</v>
      </c>
      <c r="G115" s="309" t="s">
        <v>484</v>
      </c>
    </row>
    <row r="116" spans="1:7" ht="23.25">
      <c r="A116" s="307"/>
      <c r="B116" s="308"/>
      <c r="C116" s="309"/>
      <c r="D116" s="309"/>
      <c r="E116" s="310" t="s">
        <v>485</v>
      </c>
      <c r="F116" s="311"/>
      <c r="G116" s="309"/>
    </row>
    <row r="117" spans="1:7" ht="23.25">
      <c r="A117" s="307"/>
      <c r="B117" s="308"/>
      <c r="C117" s="309"/>
      <c r="D117" s="309"/>
      <c r="E117" s="310" t="s">
        <v>486</v>
      </c>
      <c r="F117" s="311"/>
      <c r="G117" s="309"/>
    </row>
    <row r="118" spans="1:7" ht="11.25" customHeight="1">
      <c r="A118" s="313"/>
      <c r="B118" s="314"/>
      <c r="C118" s="315"/>
      <c r="D118" s="315"/>
      <c r="E118" s="316"/>
      <c r="F118" s="317"/>
      <c r="G118" s="315"/>
    </row>
    <row r="119" spans="1:7" ht="23.25">
      <c r="A119" s="307">
        <v>9</v>
      </c>
      <c r="B119" s="308" t="s">
        <v>487</v>
      </c>
      <c r="C119" s="309"/>
      <c r="D119" s="309"/>
      <c r="E119" s="310"/>
      <c r="F119" s="311"/>
      <c r="G119" s="309"/>
    </row>
    <row r="120" spans="1:7" ht="23.25">
      <c r="A120" s="307"/>
      <c r="B120" s="308" t="s">
        <v>488</v>
      </c>
      <c r="C120" s="309"/>
      <c r="D120" s="309" t="s">
        <v>461</v>
      </c>
      <c r="E120" s="310" t="s">
        <v>470</v>
      </c>
      <c r="F120" s="311"/>
      <c r="G120" s="309"/>
    </row>
    <row r="121" spans="1:7" ht="23.25">
      <c r="A121" s="307"/>
      <c r="B121" s="308"/>
      <c r="C121" s="309"/>
      <c r="D121" s="309" t="s">
        <v>463</v>
      </c>
      <c r="E121" s="312" t="s">
        <v>126</v>
      </c>
      <c r="F121" s="311"/>
      <c r="G121" s="309"/>
    </row>
    <row r="122" spans="1:7" ht="23.25">
      <c r="A122" s="307"/>
      <c r="B122" s="308"/>
      <c r="C122" s="309"/>
      <c r="D122" s="309" t="s">
        <v>356</v>
      </c>
      <c r="E122" s="310"/>
      <c r="F122" s="311" t="s">
        <v>489</v>
      </c>
      <c r="G122" s="309"/>
    </row>
    <row r="123" spans="1:7" ht="23.25">
      <c r="A123" s="307"/>
      <c r="B123" s="308"/>
      <c r="C123" s="309"/>
      <c r="D123" s="309"/>
      <c r="E123" s="310"/>
      <c r="F123" s="312" t="s">
        <v>70</v>
      </c>
      <c r="G123" s="309"/>
    </row>
    <row r="124" spans="1:7" ht="23.25">
      <c r="A124" s="307"/>
      <c r="B124" s="308"/>
      <c r="C124" s="309"/>
      <c r="D124" s="309"/>
      <c r="E124" s="298" t="s">
        <v>490</v>
      </c>
      <c r="G124" s="309"/>
    </row>
    <row r="125" spans="1:7" ht="13.5" customHeight="1">
      <c r="A125" s="313"/>
      <c r="B125" s="314"/>
      <c r="C125" s="315"/>
      <c r="D125" s="315"/>
      <c r="E125" s="316"/>
      <c r="F125" s="334"/>
      <c r="G125" s="315"/>
    </row>
    <row r="126" spans="1:7" ht="23.25">
      <c r="A126" s="307"/>
      <c r="B126" s="308" t="s">
        <v>491</v>
      </c>
      <c r="C126" s="309"/>
      <c r="D126" s="309" t="s">
        <v>461</v>
      </c>
      <c r="E126" s="310" t="s">
        <v>492</v>
      </c>
      <c r="F126" s="311"/>
      <c r="G126" s="309"/>
    </row>
    <row r="127" spans="1:7" ht="23.25">
      <c r="A127" s="307"/>
      <c r="B127" s="308"/>
      <c r="C127" s="309"/>
      <c r="D127" s="309" t="s">
        <v>463</v>
      </c>
      <c r="E127" s="310"/>
      <c r="F127" s="311" t="s">
        <v>493</v>
      </c>
      <c r="G127" s="309"/>
    </row>
    <row r="128" spans="1:7" ht="23.25">
      <c r="A128" s="307"/>
      <c r="B128" s="308"/>
      <c r="C128" s="309"/>
      <c r="D128" s="309"/>
      <c r="E128" s="298" t="s">
        <v>494</v>
      </c>
      <c r="F128" s="312"/>
      <c r="G128" s="309"/>
    </row>
    <row r="129" spans="1:7" ht="9.75" customHeight="1">
      <c r="A129" s="307"/>
      <c r="B129" s="327"/>
      <c r="C129" s="320"/>
      <c r="D129" s="320"/>
      <c r="E129" s="342"/>
      <c r="F129" s="322"/>
      <c r="G129" s="309"/>
    </row>
    <row r="130" spans="1:7" ht="23.25">
      <c r="A130" s="307"/>
      <c r="B130" s="308" t="s">
        <v>495</v>
      </c>
      <c r="C130" s="309"/>
      <c r="D130" s="309" t="s">
        <v>461</v>
      </c>
      <c r="E130" s="310" t="s">
        <v>496</v>
      </c>
      <c r="F130" s="311"/>
      <c r="G130" s="309"/>
    </row>
    <row r="131" spans="1:7" ht="23.25">
      <c r="A131" s="307"/>
      <c r="B131" s="308" t="s">
        <v>241</v>
      </c>
      <c r="C131" s="309"/>
      <c r="D131" s="309" t="s">
        <v>463</v>
      </c>
      <c r="E131" s="312" t="s">
        <v>497</v>
      </c>
      <c r="F131" s="311"/>
      <c r="G131" s="309"/>
    </row>
    <row r="132" spans="1:7" ht="23.25">
      <c r="A132" s="307"/>
      <c r="B132" s="308"/>
      <c r="C132" s="309"/>
      <c r="D132" s="309"/>
      <c r="E132" s="343" t="s">
        <v>235</v>
      </c>
      <c r="F132" s="311"/>
      <c r="G132" s="309"/>
    </row>
    <row r="133" spans="1:7" ht="23.25">
      <c r="A133" s="307"/>
      <c r="B133" s="308"/>
      <c r="C133" s="309"/>
      <c r="D133" s="309"/>
      <c r="E133" s="343" t="s">
        <v>70</v>
      </c>
      <c r="F133" s="311"/>
      <c r="G133" s="309"/>
    </row>
    <row r="134" spans="1:7" ht="23.25">
      <c r="A134" s="307"/>
      <c r="B134" s="308"/>
      <c r="C134" s="309"/>
      <c r="D134" s="309"/>
      <c r="E134" s="343" t="s">
        <v>498</v>
      </c>
      <c r="F134" s="312"/>
      <c r="G134" s="309"/>
    </row>
    <row r="135" spans="1:7" ht="23.25">
      <c r="A135" s="307"/>
      <c r="B135" s="308"/>
      <c r="C135" s="309"/>
      <c r="D135" s="309"/>
      <c r="E135" s="310"/>
      <c r="F135" s="311" t="s">
        <v>499</v>
      </c>
      <c r="G135" s="309"/>
    </row>
    <row r="136" spans="1:7" ht="23.25">
      <c r="A136" s="307"/>
      <c r="B136" s="308"/>
      <c r="C136" s="309"/>
      <c r="D136" s="309"/>
      <c r="E136" s="298" t="s">
        <v>500</v>
      </c>
      <c r="F136" s="312"/>
      <c r="G136" s="309"/>
    </row>
    <row r="137" spans="1:7" ht="9.75" customHeight="1">
      <c r="A137" s="307"/>
      <c r="B137" s="327"/>
      <c r="C137" s="320"/>
      <c r="D137" s="320"/>
      <c r="E137" s="342"/>
      <c r="F137" s="322"/>
      <c r="G137" s="309"/>
    </row>
    <row r="138" spans="1:7" ht="23.25">
      <c r="A138" s="307"/>
      <c r="B138" s="308" t="s">
        <v>501</v>
      </c>
      <c r="C138" s="309"/>
      <c r="D138" s="309" t="s">
        <v>461</v>
      </c>
      <c r="E138" s="310" t="s">
        <v>502</v>
      </c>
      <c r="F138" s="311"/>
      <c r="G138" s="309"/>
    </row>
    <row r="139" spans="1:7" ht="23.25">
      <c r="A139" s="307"/>
      <c r="B139" s="308" t="s">
        <v>241</v>
      </c>
      <c r="C139" s="309"/>
      <c r="D139" s="309" t="s">
        <v>463</v>
      </c>
      <c r="E139" s="343"/>
      <c r="F139" s="311" t="s">
        <v>503</v>
      </c>
      <c r="G139" s="309"/>
    </row>
    <row r="140" spans="1:7" ht="23.25">
      <c r="A140" s="307"/>
      <c r="B140" s="308"/>
      <c r="C140" s="309"/>
      <c r="D140" s="309"/>
      <c r="E140" s="343"/>
      <c r="F140" s="312" t="s">
        <v>504</v>
      </c>
      <c r="G140" s="309"/>
    </row>
    <row r="141" spans="1:7" ht="23.25">
      <c r="A141" s="307"/>
      <c r="B141" s="308"/>
      <c r="C141" s="309"/>
      <c r="D141" s="309"/>
      <c r="E141" s="298" t="s">
        <v>505</v>
      </c>
      <c r="F141" s="311"/>
      <c r="G141" s="309"/>
    </row>
    <row r="142" spans="1:7" ht="13.5" customHeight="1">
      <c r="A142" s="307"/>
      <c r="B142" s="327"/>
      <c r="C142" s="320"/>
      <c r="D142" s="320"/>
      <c r="E142" s="344"/>
      <c r="F142" s="324"/>
      <c r="G142" s="309"/>
    </row>
    <row r="143" spans="1:7" ht="23.25">
      <c r="A143" s="307"/>
      <c r="B143" s="308" t="s">
        <v>506</v>
      </c>
      <c r="C143" s="309"/>
      <c r="D143" s="309"/>
      <c r="E143" s="323" t="s">
        <v>544</v>
      </c>
      <c r="F143" s="311"/>
      <c r="G143" s="309"/>
    </row>
    <row r="144" spans="1:7" ht="23.25">
      <c r="A144" s="307"/>
      <c r="B144" s="308" t="s">
        <v>507</v>
      </c>
      <c r="C144" s="309"/>
      <c r="D144" s="309" t="s">
        <v>461</v>
      </c>
      <c r="E144" s="310" t="s">
        <v>502</v>
      </c>
      <c r="F144" s="312"/>
      <c r="G144" s="309"/>
    </row>
    <row r="145" spans="1:7" ht="23.25">
      <c r="A145" s="307"/>
      <c r="B145" s="308"/>
      <c r="C145" s="309"/>
      <c r="D145" s="309" t="s">
        <v>463</v>
      </c>
      <c r="F145" s="311" t="s">
        <v>471</v>
      </c>
      <c r="G145" s="309"/>
    </row>
    <row r="146" spans="1:7" ht="23.25">
      <c r="A146" s="307"/>
      <c r="B146" s="308"/>
      <c r="C146" s="309"/>
      <c r="D146" s="309"/>
      <c r="E146" s="298" t="s">
        <v>508</v>
      </c>
      <c r="G146" s="309"/>
    </row>
    <row r="147" spans="1:7" ht="23.25">
      <c r="A147" s="307"/>
      <c r="B147" s="308"/>
      <c r="C147" s="309"/>
      <c r="D147" s="309"/>
      <c r="E147" s="298" t="s">
        <v>509</v>
      </c>
      <c r="G147" s="309"/>
    </row>
    <row r="148" spans="1:7" ht="11.25" customHeight="1">
      <c r="A148" s="307"/>
      <c r="B148" s="308"/>
      <c r="C148" s="309"/>
      <c r="D148" s="320"/>
      <c r="E148" s="342"/>
      <c r="F148" s="322"/>
      <c r="G148" s="309"/>
    </row>
    <row r="149" spans="1:7" ht="23.25">
      <c r="A149" s="307"/>
      <c r="B149" s="308"/>
      <c r="C149" s="309"/>
      <c r="D149" s="309"/>
      <c r="E149" s="323" t="s">
        <v>545</v>
      </c>
      <c r="G149" s="309"/>
    </row>
    <row r="150" spans="1:7" ht="23.25">
      <c r="A150" s="307"/>
      <c r="B150" s="308"/>
      <c r="C150" s="309"/>
      <c r="D150" s="309" t="s">
        <v>461</v>
      </c>
      <c r="E150" s="310" t="s">
        <v>452</v>
      </c>
      <c r="G150" s="309"/>
    </row>
    <row r="151" spans="1:7" ht="23.25">
      <c r="A151" s="307"/>
      <c r="B151" s="308"/>
      <c r="C151" s="309"/>
      <c r="D151" s="309" t="s">
        <v>463</v>
      </c>
      <c r="F151" s="311" t="s">
        <v>499</v>
      </c>
      <c r="G151" s="309"/>
    </row>
    <row r="152" spans="1:7" ht="23.25">
      <c r="A152" s="307"/>
      <c r="B152" s="308"/>
      <c r="C152" s="309"/>
      <c r="D152" s="309"/>
      <c r="E152" s="298" t="s">
        <v>508</v>
      </c>
      <c r="G152" s="309"/>
    </row>
    <row r="153" spans="1:7" ht="23.25">
      <c r="A153" s="307"/>
      <c r="B153" s="308"/>
      <c r="C153" s="309"/>
      <c r="D153" s="309"/>
      <c r="E153" s="298" t="s">
        <v>509</v>
      </c>
      <c r="G153" s="309"/>
    </row>
    <row r="154" spans="1:7" ht="13.5" customHeight="1">
      <c r="A154" s="313"/>
      <c r="B154" s="314"/>
      <c r="C154" s="315"/>
      <c r="D154" s="315"/>
      <c r="E154" s="334"/>
      <c r="F154" s="334"/>
      <c r="G154" s="315"/>
    </row>
    <row r="155" spans="1:7" ht="23.25">
      <c r="A155" s="345"/>
      <c r="B155" s="346"/>
      <c r="C155" s="347"/>
      <c r="D155" s="347"/>
      <c r="E155" s="346"/>
      <c r="F155" s="346"/>
      <c r="G155" s="347"/>
    </row>
    <row r="156" spans="1:7" ht="23.25">
      <c r="A156" s="345"/>
      <c r="B156" s="346"/>
      <c r="C156" s="347"/>
      <c r="D156" s="347"/>
      <c r="E156" s="346"/>
      <c r="F156" s="346"/>
      <c r="G156" s="347"/>
    </row>
    <row r="157" spans="1:7" ht="23.25">
      <c r="A157" s="345"/>
      <c r="B157" s="346"/>
      <c r="C157" s="347"/>
      <c r="D157" s="347"/>
      <c r="E157" s="346"/>
      <c r="F157" s="346"/>
      <c r="G157" s="347"/>
    </row>
    <row r="158" spans="1:7" ht="23.25">
      <c r="A158" s="345"/>
      <c r="B158" s="346"/>
      <c r="C158" s="347"/>
      <c r="D158" s="347"/>
      <c r="E158" s="346"/>
      <c r="F158" s="346"/>
      <c r="G158" s="347"/>
    </row>
    <row r="159" spans="1:7" ht="23.25">
      <c r="A159" s="345"/>
      <c r="B159" s="346"/>
      <c r="C159" s="347"/>
      <c r="D159" s="347"/>
      <c r="E159" s="346"/>
      <c r="F159" s="346"/>
      <c r="G159" s="347"/>
    </row>
    <row r="160" spans="1:7" ht="23.25">
      <c r="A160" s="346"/>
      <c r="B160" s="346"/>
      <c r="C160" s="347"/>
      <c r="D160" s="347"/>
      <c r="E160" s="346"/>
      <c r="F160" s="346"/>
      <c r="G160" s="346"/>
    </row>
    <row r="161" spans="1:7" ht="23.25">
      <c r="A161" s="346"/>
      <c r="B161" s="346"/>
      <c r="C161" s="347"/>
      <c r="D161" s="347"/>
      <c r="E161" s="346"/>
      <c r="F161" s="346"/>
      <c r="G161" s="346"/>
    </row>
  </sheetData>
  <sheetProtection/>
  <mergeCells count="2">
    <mergeCell ref="E2:F2"/>
    <mergeCell ref="A1:G1"/>
  </mergeCells>
  <printOptions horizontalCentered="1"/>
  <pageMargins left="0.45" right="0.41" top="0.47" bottom="0.38" header="0.19" footer="0.16"/>
  <pageSetup fitToHeight="0" fitToWidth="1" horizontalDpi="600" verticalDpi="600" orientation="landscape" paperSize="9" scale="84" r:id="rId2"/>
  <headerFooter alignWithMargins="0">
    <oddHeader>&amp;R&amp;"DilleniaUPC,ธรรมดา"&amp;14&amp;P</oddHeader>
  </headerFooter>
  <rowBreaks count="5" manualBreakCount="5">
    <brk id="22" max="255" man="1"/>
    <brk id="48" max="6" man="1"/>
    <brk id="78" max="255" man="1"/>
    <brk id="97" max="255" man="1"/>
    <brk id="12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6"/>
  </sheetPr>
  <dimension ref="A1:L21"/>
  <sheetViews>
    <sheetView showGridLines="0" zoomScalePageLayoutView="0" workbookViewId="0" topLeftCell="A1">
      <selection activeCell="D9" sqref="D9:E9"/>
    </sheetView>
  </sheetViews>
  <sheetFormatPr defaultColWidth="9.140625" defaultRowHeight="12.75"/>
  <cols>
    <col min="1" max="1" width="12.421875" style="1" customWidth="1"/>
    <col min="2" max="2" width="14.57421875" style="1" customWidth="1"/>
    <col min="3" max="3" width="14.140625" style="1" customWidth="1"/>
    <col min="4" max="5" width="7.140625" style="1" customWidth="1"/>
    <col min="6" max="7" width="13.421875" style="1" customWidth="1"/>
    <col min="8" max="9" width="7.140625" style="1" customWidth="1"/>
    <col min="10" max="10" width="12.57421875" style="1" customWidth="1"/>
    <col min="11" max="11" width="13.421875" style="1" customWidth="1"/>
    <col min="12" max="12" width="14.421875" style="1" customWidth="1"/>
    <col min="13" max="16384" width="9.140625" style="1" customWidth="1"/>
  </cols>
  <sheetData>
    <row r="1" s="22" customFormat="1" ht="27" thickBot="1">
      <c r="B1" s="23" t="s">
        <v>5</v>
      </c>
    </row>
    <row r="2" spans="3:10" s="25" customFormat="1" ht="24" thickBot="1">
      <c r="C2" s="351" t="s">
        <v>151</v>
      </c>
      <c r="D2" s="469"/>
      <c r="E2" s="469"/>
      <c r="F2" s="469"/>
      <c r="G2" s="469"/>
      <c r="H2" s="469"/>
      <c r="I2" s="469"/>
      <c r="J2" s="470"/>
    </row>
    <row r="3" spans="4:9" s="25" customFormat="1" ht="24" thickBot="1">
      <c r="D3" s="348" t="s">
        <v>97</v>
      </c>
      <c r="E3" s="350"/>
      <c r="F3" s="471"/>
      <c r="G3" s="472"/>
      <c r="H3" s="472"/>
      <c r="I3" s="473"/>
    </row>
    <row r="4" spans="5:8" s="25" customFormat="1" ht="24" thickBot="1">
      <c r="E4" s="349" t="s">
        <v>546</v>
      </c>
      <c r="F4" s="476"/>
      <c r="G4" s="476"/>
      <c r="H4" s="477"/>
    </row>
    <row r="5" ht="23.25">
      <c r="L5" s="1" t="s">
        <v>59</v>
      </c>
    </row>
    <row r="6" spans="1:12" s="28" customFormat="1" ht="27.75" customHeight="1">
      <c r="A6" s="26" t="s">
        <v>60</v>
      </c>
      <c r="B6" s="26" t="s">
        <v>61</v>
      </c>
      <c r="C6" s="26" t="s">
        <v>62</v>
      </c>
      <c r="D6" s="478" t="s">
        <v>63</v>
      </c>
      <c r="E6" s="478"/>
      <c r="F6" s="478"/>
      <c r="G6" s="478"/>
      <c r="H6" s="478"/>
      <c r="I6" s="478"/>
      <c r="J6" s="478"/>
      <c r="K6" s="26" t="s">
        <v>61</v>
      </c>
      <c r="L6" s="26" t="s">
        <v>64</v>
      </c>
    </row>
    <row r="7" spans="1:12" s="28" customFormat="1" ht="27.75" customHeight="1">
      <c r="A7" s="29" t="s">
        <v>65</v>
      </c>
      <c r="B7" s="29" t="s">
        <v>66</v>
      </c>
      <c r="C7" s="29" t="s">
        <v>67</v>
      </c>
      <c r="D7" s="474" t="s">
        <v>68</v>
      </c>
      <c r="E7" s="475"/>
      <c r="F7" s="27" t="s">
        <v>69</v>
      </c>
      <c r="G7" s="27" t="s">
        <v>70</v>
      </c>
      <c r="H7" s="465" t="s">
        <v>71</v>
      </c>
      <c r="I7" s="466"/>
      <c r="J7" s="27" t="s">
        <v>72</v>
      </c>
      <c r="K7" s="29" t="s">
        <v>73</v>
      </c>
      <c r="L7" s="29" t="s">
        <v>74</v>
      </c>
    </row>
    <row r="8" spans="1:12" ht="23.25">
      <c r="A8" s="31"/>
      <c r="B8" s="32"/>
      <c r="C8" s="32"/>
      <c r="D8" s="467"/>
      <c r="E8" s="468"/>
      <c r="F8" s="32"/>
      <c r="G8" s="32"/>
      <c r="H8" s="467"/>
      <c r="I8" s="468"/>
      <c r="J8" s="32"/>
      <c r="K8" s="32"/>
      <c r="L8" s="33"/>
    </row>
    <row r="9" spans="1:12" ht="23.25">
      <c r="A9" s="34"/>
      <c r="B9" s="35"/>
      <c r="C9" s="35"/>
      <c r="D9" s="461"/>
      <c r="E9" s="462"/>
      <c r="F9" s="35"/>
      <c r="G9" s="35"/>
      <c r="H9" s="461"/>
      <c r="I9" s="462"/>
      <c r="J9" s="35"/>
      <c r="K9" s="35"/>
      <c r="L9" s="36"/>
    </row>
    <row r="10" spans="1:12" ht="23.25">
      <c r="A10" s="34"/>
      <c r="B10" s="35"/>
      <c r="C10" s="35"/>
      <c r="D10" s="461"/>
      <c r="E10" s="462"/>
      <c r="F10" s="35"/>
      <c r="G10" s="35"/>
      <c r="H10" s="461"/>
      <c r="I10" s="462"/>
      <c r="J10" s="35"/>
      <c r="K10" s="35"/>
      <c r="L10" s="36"/>
    </row>
    <row r="11" spans="1:12" ht="23.25">
      <c r="A11" s="34"/>
      <c r="B11" s="35"/>
      <c r="C11" s="35"/>
      <c r="D11" s="461"/>
      <c r="E11" s="462"/>
      <c r="F11" s="35"/>
      <c r="G11" s="35"/>
      <c r="H11" s="461"/>
      <c r="I11" s="462"/>
      <c r="J11" s="35"/>
      <c r="K11" s="35"/>
      <c r="L11" s="36"/>
    </row>
    <row r="12" spans="1:12" ht="23.25">
      <c r="A12" s="34"/>
      <c r="B12" s="35"/>
      <c r="C12" s="35"/>
      <c r="D12" s="461"/>
      <c r="E12" s="462"/>
      <c r="F12" s="35"/>
      <c r="G12" s="35"/>
      <c r="H12" s="461"/>
      <c r="I12" s="462"/>
      <c r="J12" s="35"/>
      <c r="K12" s="35"/>
      <c r="L12" s="36"/>
    </row>
    <row r="13" spans="1:12" ht="23.25">
      <c r="A13" s="37"/>
      <c r="B13" s="38"/>
      <c r="C13" s="38"/>
      <c r="D13" s="463"/>
      <c r="E13" s="464"/>
      <c r="F13" s="38"/>
      <c r="G13" s="38"/>
      <c r="H13" s="463"/>
      <c r="I13" s="464"/>
      <c r="J13" s="38"/>
      <c r="K13" s="38"/>
      <c r="L13" s="39"/>
    </row>
    <row r="15" ht="23.25">
      <c r="I15" s="1" t="s">
        <v>75</v>
      </c>
    </row>
    <row r="16" ht="23.25">
      <c r="I16" s="1" t="s">
        <v>76</v>
      </c>
    </row>
    <row r="18" spans="1:2" s="41" customFormat="1" ht="21">
      <c r="A18" s="40" t="s">
        <v>512</v>
      </c>
      <c r="B18" s="41" t="s">
        <v>77</v>
      </c>
    </row>
    <row r="19" s="41" customFormat="1" ht="21">
      <c r="B19" s="41" t="s">
        <v>78</v>
      </c>
    </row>
    <row r="20" s="42" customFormat="1" ht="21">
      <c r="B20" s="42" t="s">
        <v>79</v>
      </c>
    </row>
    <row r="21" s="42" customFormat="1" ht="21">
      <c r="B21" s="42" t="s">
        <v>80</v>
      </c>
    </row>
  </sheetData>
  <sheetProtection/>
  <mergeCells count="18">
    <mergeCell ref="D8:E8"/>
    <mergeCell ref="D9:E9"/>
    <mergeCell ref="D10:E10"/>
    <mergeCell ref="D2:J2"/>
    <mergeCell ref="F3:I3"/>
    <mergeCell ref="D7:E7"/>
    <mergeCell ref="F4:H4"/>
    <mergeCell ref="D6:J6"/>
    <mergeCell ref="D11:E11"/>
    <mergeCell ref="D12:E12"/>
    <mergeCell ref="D13:E13"/>
    <mergeCell ref="H7:I7"/>
    <mergeCell ref="H8:I8"/>
    <mergeCell ref="H9:I9"/>
    <mergeCell ref="H10:I10"/>
    <mergeCell ref="H11:I11"/>
    <mergeCell ref="H12:I12"/>
    <mergeCell ref="H13:I13"/>
  </mergeCells>
  <printOptions horizontalCentered="1"/>
  <pageMargins left="0.7480314960629921" right="0.27" top="0.984251968503937" bottom="0.35433070866141736" header="0.5118110236220472" footer="0.15748031496062992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60"/>
  </sheetPr>
  <dimension ref="A1:K21"/>
  <sheetViews>
    <sheetView showGridLines="0" zoomScalePageLayoutView="0" workbookViewId="0" topLeftCell="A1">
      <selection activeCell="F9" sqref="F9"/>
    </sheetView>
  </sheetViews>
  <sheetFormatPr defaultColWidth="9.140625" defaultRowHeight="12.75"/>
  <cols>
    <col min="1" max="1" width="14.140625" style="1" customWidth="1"/>
    <col min="2" max="3" width="15.7109375" style="1" customWidth="1"/>
    <col min="4" max="4" width="5.8515625" style="1" customWidth="1"/>
    <col min="5" max="5" width="7.57421875" style="1" customWidth="1"/>
    <col min="6" max="7" width="13.8515625" style="1" customWidth="1"/>
    <col min="8" max="8" width="7.421875" style="1" customWidth="1"/>
    <col min="9" max="9" width="7.140625" style="1" customWidth="1"/>
    <col min="10" max="10" width="15.7109375" style="1" customWidth="1"/>
    <col min="11" max="11" width="21.421875" style="1" customWidth="1"/>
    <col min="12" max="16384" width="9.140625" style="1" customWidth="1"/>
  </cols>
  <sheetData>
    <row r="1" s="22" customFormat="1" ht="27" thickBot="1">
      <c r="B1" s="23" t="s">
        <v>10</v>
      </c>
    </row>
    <row r="2" spans="3:10" s="25" customFormat="1" ht="24" thickBot="1">
      <c r="C2" s="351" t="s">
        <v>151</v>
      </c>
      <c r="D2" s="469"/>
      <c r="E2" s="469"/>
      <c r="F2" s="469"/>
      <c r="G2" s="469"/>
      <c r="H2" s="469"/>
      <c r="I2" s="469"/>
      <c r="J2" s="470"/>
    </row>
    <row r="3" spans="4:9" s="25" customFormat="1" ht="24" thickBot="1">
      <c r="D3" s="348" t="s">
        <v>97</v>
      </c>
      <c r="E3" s="350"/>
      <c r="F3" s="471"/>
      <c r="G3" s="471"/>
      <c r="H3" s="471"/>
      <c r="I3" s="479"/>
    </row>
    <row r="4" spans="5:8" s="25" customFormat="1" ht="24" thickBot="1">
      <c r="E4" s="349" t="s">
        <v>546</v>
      </c>
      <c r="F4" s="476"/>
      <c r="G4" s="476"/>
      <c r="H4" s="477"/>
    </row>
    <row r="5" ht="23.25">
      <c r="K5" s="3" t="s">
        <v>59</v>
      </c>
    </row>
    <row r="6" spans="1:11" s="28" customFormat="1" ht="27.75" customHeight="1">
      <c r="A6" s="26" t="s">
        <v>61</v>
      </c>
      <c r="B6" s="478" t="s">
        <v>81</v>
      </c>
      <c r="C6" s="478"/>
      <c r="D6" s="480" t="s">
        <v>82</v>
      </c>
      <c r="E6" s="482"/>
      <c r="F6" s="26" t="s">
        <v>83</v>
      </c>
      <c r="G6" s="26" t="s">
        <v>83</v>
      </c>
      <c r="H6" s="480" t="s">
        <v>84</v>
      </c>
      <c r="I6" s="481"/>
      <c r="J6" s="482"/>
      <c r="K6" s="26" t="s">
        <v>85</v>
      </c>
    </row>
    <row r="7" spans="1:11" s="28" customFormat="1" ht="27.75" customHeight="1">
      <c r="A7" s="29" t="s">
        <v>66</v>
      </c>
      <c r="B7" s="29" t="s">
        <v>86</v>
      </c>
      <c r="C7" s="29" t="s">
        <v>87</v>
      </c>
      <c r="D7" s="483" t="s">
        <v>88</v>
      </c>
      <c r="E7" s="485"/>
      <c r="F7" s="29" t="s">
        <v>69</v>
      </c>
      <c r="G7" s="29" t="s">
        <v>70</v>
      </c>
      <c r="H7" s="483"/>
      <c r="I7" s="484"/>
      <c r="J7" s="485"/>
      <c r="K7" s="29" t="s">
        <v>89</v>
      </c>
    </row>
    <row r="8" spans="1:11" ht="23.25">
      <c r="A8" s="32"/>
      <c r="B8" s="34"/>
      <c r="C8" s="34"/>
      <c r="D8" s="495">
        <f ca="1">+NOW()-B8</f>
        <v>42727.61039849537</v>
      </c>
      <c r="E8" s="496"/>
      <c r="F8" s="43"/>
      <c r="G8" s="43"/>
      <c r="H8" s="486"/>
      <c r="I8" s="487"/>
      <c r="J8" s="488"/>
      <c r="K8" s="33"/>
    </row>
    <row r="9" spans="1:11" ht="23.25">
      <c r="A9" s="35"/>
      <c r="B9" s="34">
        <v>40117</v>
      </c>
      <c r="C9" s="34">
        <v>40329</v>
      </c>
      <c r="D9" s="497">
        <f aca="true" ca="1" t="shared" si="0" ref="D9:D15">+NOW()-B9</f>
        <v>2610.6103984953734</v>
      </c>
      <c r="E9" s="498"/>
      <c r="F9" s="44"/>
      <c r="G9" s="44"/>
      <c r="H9" s="489"/>
      <c r="I9" s="490"/>
      <c r="J9" s="491"/>
      <c r="K9" s="36"/>
    </row>
    <row r="10" spans="1:11" ht="23.25">
      <c r="A10" s="35"/>
      <c r="B10" s="34"/>
      <c r="C10" s="34"/>
      <c r="D10" s="499">
        <f ca="1" t="shared" si="0"/>
        <v>42727.61039849537</v>
      </c>
      <c r="E10" s="500"/>
      <c r="F10" s="44"/>
      <c r="G10" s="44"/>
      <c r="H10" s="489"/>
      <c r="I10" s="490"/>
      <c r="J10" s="491"/>
      <c r="K10" s="36"/>
    </row>
    <row r="11" spans="1:11" ht="23.25">
      <c r="A11" s="35"/>
      <c r="B11" s="34"/>
      <c r="C11" s="34"/>
      <c r="D11" s="499">
        <f ca="1" t="shared" si="0"/>
        <v>42727.61039849537</v>
      </c>
      <c r="E11" s="500"/>
      <c r="F11" s="44"/>
      <c r="G11" s="44"/>
      <c r="H11" s="489"/>
      <c r="I11" s="490"/>
      <c r="J11" s="491"/>
      <c r="K11" s="36"/>
    </row>
    <row r="12" spans="1:11" ht="23.25">
      <c r="A12" s="35"/>
      <c r="B12" s="34"/>
      <c r="C12" s="34"/>
      <c r="D12" s="499">
        <f ca="1" t="shared" si="0"/>
        <v>42727.61039849537</v>
      </c>
      <c r="E12" s="500"/>
      <c r="F12" s="44"/>
      <c r="G12" s="44"/>
      <c r="H12" s="489"/>
      <c r="I12" s="490"/>
      <c r="J12" s="491"/>
      <c r="K12" s="36"/>
    </row>
    <row r="13" spans="1:11" ht="23.25">
      <c r="A13" s="35"/>
      <c r="B13" s="34"/>
      <c r="C13" s="34"/>
      <c r="D13" s="499">
        <f ca="1" t="shared" si="0"/>
        <v>42727.61039849537</v>
      </c>
      <c r="E13" s="500"/>
      <c r="F13" s="44"/>
      <c r="G13" s="44"/>
      <c r="H13" s="489"/>
      <c r="I13" s="490"/>
      <c r="J13" s="491"/>
      <c r="K13" s="36"/>
    </row>
    <row r="14" spans="1:11" ht="23.25">
      <c r="A14" s="35"/>
      <c r="B14" s="34"/>
      <c r="C14" s="34"/>
      <c r="D14" s="499">
        <f ca="1" t="shared" si="0"/>
        <v>42727.61039849537</v>
      </c>
      <c r="E14" s="500"/>
      <c r="F14" s="44"/>
      <c r="G14" s="44"/>
      <c r="H14" s="489"/>
      <c r="I14" s="490"/>
      <c r="J14" s="491"/>
      <c r="K14" s="36"/>
    </row>
    <row r="15" spans="1:11" ht="23.25">
      <c r="A15" s="38"/>
      <c r="B15" s="37"/>
      <c r="C15" s="37"/>
      <c r="D15" s="501">
        <f ca="1" t="shared" si="0"/>
        <v>42727.61039849537</v>
      </c>
      <c r="E15" s="502"/>
      <c r="F15" s="45"/>
      <c r="G15" s="45"/>
      <c r="H15" s="492"/>
      <c r="I15" s="493"/>
      <c r="J15" s="494"/>
      <c r="K15" s="39"/>
    </row>
    <row r="16" spans="1:11" ht="23.2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8" ht="23.25">
      <c r="K18" s="352" t="s">
        <v>547</v>
      </c>
    </row>
    <row r="19" ht="23.25">
      <c r="K19" s="55" t="s">
        <v>76</v>
      </c>
    </row>
    <row r="21" s="41" customFormat="1" ht="21">
      <c r="A21" s="40"/>
    </row>
    <row r="22" s="41" customFormat="1" ht="21"/>
    <row r="23" s="42" customFormat="1" ht="21"/>
    <row r="24" s="42" customFormat="1" ht="21"/>
  </sheetData>
  <sheetProtection/>
  <mergeCells count="23">
    <mergeCell ref="H14:J14"/>
    <mergeCell ref="H15:J15"/>
    <mergeCell ref="D8:E8"/>
    <mergeCell ref="D9:E9"/>
    <mergeCell ref="D10:E10"/>
    <mergeCell ref="D11:E11"/>
    <mergeCell ref="D12:E12"/>
    <mergeCell ref="D13:E13"/>
    <mergeCell ref="D14:E14"/>
    <mergeCell ref="D15:E15"/>
    <mergeCell ref="H8:J8"/>
    <mergeCell ref="H9:J9"/>
    <mergeCell ref="H10:J10"/>
    <mergeCell ref="H11:J11"/>
    <mergeCell ref="H12:J12"/>
    <mergeCell ref="H13:J13"/>
    <mergeCell ref="D2:J2"/>
    <mergeCell ref="F3:I3"/>
    <mergeCell ref="F4:H4"/>
    <mergeCell ref="B6:C6"/>
    <mergeCell ref="H6:J7"/>
    <mergeCell ref="D6:E6"/>
    <mergeCell ref="D7:E7"/>
  </mergeCells>
  <conditionalFormatting sqref="D8:D15">
    <cfRule type="cellIs" priority="1" dxfId="3" operator="between" stopIfTrue="1">
      <formula>$B8</formula>
      <formula>$C8</formula>
    </cfRule>
  </conditionalFormatting>
  <printOptions horizontalCentered="1"/>
  <pageMargins left="0.6" right="0.36" top="0.984251968503937" bottom="0.35433070866141736" header="0.5118110236220472" footer="0.15748031496062992"/>
  <pageSetup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58"/>
  </sheetPr>
  <dimension ref="A1:L23"/>
  <sheetViews>
    <sheetView showGridLines="0" zoomScalePageLayoutView="0" workbookViewId="0" topLeftCell="A1">
      <selection activeCell="D10" sqref="D10"/>
    </sheetView>
  </sheetViews>
  <sheetFormatPr defaultColWidth="9.140625" defaultRowHeight="12.75"/>
  <cols>
    <col min="1" max="1" width="4.421875" style="1" customWidth="1"/>
    <col min="2" max="2" width="26.7109375" style="1" customWidth="1"/>
    <col min="3" max="4" width="12.57421875" style="1" customWidth="1"/>
    <col min="5" max="9" width="12.421875" style="1" customWidth="1"/>
    <col min="10" max="10" width="11.140625" style="1" customWidth="1"/>
    <col min="11" max="11" width="12.421875" style="1" customWidth="1"/>
    <col min="12" max="12" width="13.140625" style="1" customWidth="1"/>
    <col min="13" max="16384" width="9.140625" style="1" customWidth="1"/>
  </cols>
  <sheetData>
    <row r="1" ht="27" thickBot="1">
      <c r="B1" s="47" t="s">
        <v>13</v>
      </c>
    </row>
    <row r="2" spans="1:12" ht="24" thickBot="1">
      <c r="A2" s="25"/>
      <c r="B2" s="25"/>
      <c r="C2" s="351" t="s">
        <v>151</v>
      </c>
      <c r="D2" s="469"/>
      <c r="E2" s="469"/>
      <c r="F2" s="469"/>
      <c r="G2" s="469"/>
      <c r="H2" s="469"/>
      <c r="I2" s="469"/>
      <c r="J2" s="470"/>
      <c r="K2" s="25"/>
      <c r="L2" s="25"/>
    </row>
    <row r="3" spans="1:12" ht="24" thickBot="1">
      <c r="A3" s="25"/>
      <c r="B3" s="25"/>
      <c r="C3" s="372"/>
      <c r="D3" s="373" t="s">
        <v>553</v>
      </c>
      <c r="E3" s="503"/>
      <c r="F3" s="503"/>
      <c r="G3" s="374"/>
      <c r="H3" s="374"/>
      <c r="I3" s="374"/>
      <c r="J3" s="375" t="s">
        <v>554</v>
      </c>
      <c r="K3" s="25"/>
      <c r="L3" s="25"/>
    </row>
    <row r="4" spans="1:12" ht="24" thickBot="1">
      <c r="A4" s="25"/>
      <c r="B4" s="25"/>
      <c r="C4" s="25"/>
      <c r="D4" s="349" t="s">
        <v>555</v>
      </c>
      <c r="E4" s="471"/>
      <c r="F4" s="471"/>
      <c r="G4" s="376" t="s">
        <v>556</v>
      </c>
      <c r="H4" s="471"/>
      <c r="I4" s="479"/>
      <c r="J4" s="25"/>
      <c r="K4" s="25"/>
      <c r="L4" s="25"/>
    </row>
    <row r="5" ht="23.25"/>
    <row r="6" spans="1:12" s="28" customFormat="1" ht="23.25">
      <c r="A6" s="478" t="s">
        <v>1</v>
      </c>
      <c r="B6" s="478" t="s">
        <v>90</v>
      </c>
      <c r="C6" s="478" t="s">
        <v>91</v>
      </c>
      <c r="D6" s="478"/>
      <c r="E6" s="478" t="s">
        <v>68</v>
      </c>
      <c r="F6" s="478" t="s">
        <v>69</v>
      </c>
      <c r="G6" s="478" t="s">
        <v>70</v>
      </c>
      <c r="H6" s="478" t="s">
        <v>71</v>
      </c>
      <c r="I6" s="478"/>
      <c r="J6" s="478" t="s">
        <v>92</v>
      </c>
      <c r="K6" s="26" t="s">
        <v>93</v>
      </c>
      <c r="L6" s="478" t="s">
        <v>94</v>
      </c>
    </row>
    <row r="7" spans="1:12" s="28" customFormat="1" ht="23.25">
      <c r="A7" s="478"/>
      <c r="B7" s="478"/>
      <c r="C7" s="27" t="s">
        <v>95</v>
      </c>
      <c r="D7" s="27" t="s">
        <v>96</v>
      </c>
      <c r="E7" s="478"/>
      <c r="F7" s="478"/>
      <c r="G7" s="478"/>
      <c r="H7" s="27" t="s">
        <v>97</v>
      </c>
      <c r="I7" s="30" t="s">
        <v>98</v>
      </c>
      <c r="J7" s="478"/>
      <c r="K7" s="29" t="s">
        <v>99</v>
      </c>
      <c r="L7" s="478"/>
    </row>
    <row r="8" spans="1:12" ht="23.25">
      <c r="A8" s="33"/>
      <c r="B8" s="48" t="s">
        <v>100</v>
      </c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23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2" ht="23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2" ht="23.25">
      <c r="A11" s="36"/>
      <c r="B11" s="49" t="s">
        <v>101</v>
      </c>
      <c r="C11" s="50"/>
      <c r="D11" s="50"/>
      <c r="E11" s="50"/>
      <c r="F11" s="49" t="s">
        <v>102</v>
      </c>
      <c r="G11" s="49" t="s">
        <v>103</v>
      </c>
      <c r="H11" s="36"/>
      <c r="I11" s="36"/>
      <c r="J11" s="36"/>
      <c r="K11" s="36"/>
      <c r="L11" s="36"/>
    </row>
    <row r="12" spans="1:12" ht="23.25">
      <c r="A12" s="36"/>
      <c r="B12" s="49" t="s">
        <v>104</v>
      </c>
      <c r="C12" s="50"/>
      <c r="D12" s="50"/>
      <c r="E12" s="50"/>
      <c r="F12" s="49" t="s">
        <v>105</v>
      </c>
      <c r="G12" s="49" t="s">
        <v>106</v>
      </c>
      <c r="H12" s="36"/>
      <c r="I12" s="36"/>
      <c r="J12" s="36"/>
      <c r="K12" s="36"/>
      <c r="L12" s="36"/>
    </row>
    <row r="13" spans="1:12" ht="23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</row>
    <row r="14" spans="1:12" ht="23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2" ht="24" thickBot="1">
      <c r="A15" s="504" t="s">
        <v>107</v>
      </c>
      <c r="B15" s="504"/>
      <c r="C15" s="504"/>
      <c r="D15" s="505"/>
      <c r="E15" s="51"/>
      <c r="F15" s="51"/>
      <c r="G15" s="51"/>
      <c r="H15" s="51"/>
      <c r="I15" s="51"/>
      <c r="J15" s="51"/>
      <c r="K15" s="51"/>
      <c r="L15" s="52"/>
    </row>
    <row r="16" spans="1:12" ht="24" thickTop="1">
      <c r="A16" s="53"/>
      <c r="B16" s="53"/>
      <c r="C16" s="53"/>
      <c r="D16" s="53"/>
      <c r="E16" s="46"/>
      <c r="F16" s="46"/>
      <c r="G16" s="46"/>
      <c r="H16" s="46"/>
      <c r="I16" s="46"/>
      <c r="J16" s="46"/>
      <c r="K16" s="46"/>
      <c r="L16" s="46"/>
    </row>
    <row r="17" ht="23.25">
      <c r="A17" s="40" t="s">
        <v>94</v>
      </c>
    </row>
    <row r="18" spans="1:11" ht="23.25">
      <c r="A18" s="42">
        <v>1</v>
      </c>
      <c r="B18" s="42" t="s">
        <v>108</v>
      </c>
      <c r="C18" s="42"/>
      <c r="D18" s="42"/>
      <c r="E18" s="42"/>
      <c r="J18" s="3"/>
      <c r="K18" s="352" t="s">
        <v>557</v>
      </c>
    </row>
    <row r="19" spans="1:11" ht="23.25">
      <c r="A19" s="42"/>
      <c r="B19" s="42"/>
      <c r="C19" s="42"/>
      <c r="D19" s="54" t="s">
        <v>109</v>
      </c>
      <c r="E19" s="42"/>
      <c r="J19" s="3"/>
      <c r="K19" s="352" t="s">
        <v>558</v>
      </c>
    </row>
    <row r="20" spans="1:11" ht="23.25">
      <c r="A20" s="42"/>
      <c r="B20" s="42"/>
      <c r="C20" s="42"/>
      <c r="D20" s="54" t="s">
        <v>110</v>
      </c>
      <c r="E20" s="42"/>
      <c r="J20" s="3"/>
      <c r="K20" s="352" t="s">
        <v>559</v>
      </c>
    </row>
    <row r="21" spans="1:11" ht="23.25">
      <c r="A21" s="42"/>
      <c r="B21" s="42"/>
      <c r="C21" s="42"/>
      <c r="D21" s="42"/>
      <c r="E21" s="42"/>
      <c r="I21" s="506" t="s">
        <v>560</v>
      </c>
      <c r="J21" s="507"/>
      <c r="K21" s="507"/>
    </row>
    <row r="22" spans="1:5" ht="23.25">
      <c r="A22" s="42">
        <v>2</v>
      </c>
      <c r="B22" s="42" t="s">
        <v>111</v>
      </c>
      <c r="C22" s="42"/>
      <c r="D22" s="42"/>
      <c r="E22" s="42"/>
    </row>
    <row r="23" spans="1:2" ht="23.25">
      <c r="A23" s="1">
        <v>3</v>
      </c>
      <c r="B23" s="42" t="s">
        <v>112</v>
      </c>
    </row>
  </sheetData>
  <sheetProtection/>
  <mergeCells count="15">
    <mergeCell ref="I21:K21"/>
    <mergeCell ref="H6:I6"/>
    <mergeCell ref="C6:D6"/>
    <mergeCell ref="A6:A7"/>
    <mergeCell ref="B6:B7"/>
    <mergeCell ref="E6:E7"/>
    <mergeCell ref="F6:F7"/>
    <mergeCell ref="G6:G7"/>
    <mergeCell ref="J6:J7"/>
    <mergeCell ref="L6:L7"/>
    <mergeCell ref="D2:J2"/>
    <mergeCell ref="E3:F3"/>
    <mergeCell ref="E4:F4"/>
    <mergeCell ref="H4:I4"/>
    <mergeCell ref="A15:D15"/>
  </mergeCells>
  <printOptions horizontalCentered="1"/>
  <pageMargins left="0.2755905511811024" right="0.15748031496062992" top="0.984251968503937" bottom="0.29" header="0.5118110236220472" footer="0.16"/>
  <pageSetup horizontalDpi="600" verticalDpi="600" orientation="landscape" paperSize="9" scale="9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36"/>
    <pageSetUpPr fitToPage="1"/>
  </sheetPr>
  <dimension ref="A1:W31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5.57421875" style="1" customWidth="1"/>
    <col min="2" max="2" width="6.57421875" style="1" bestFit="1" customWidth="1"/>
    <col min="3" max="3" width="20.421875" style="1" customWidth="1"/>
    <col min="4" max="5" width="6.28125" style="1" customWidth="1"/>
    <col min="6" max="13" width="11.00390625" style="1" customWidth="1"/>
    <col min="14" max="14" width="13.00390625" style="1" customWidth="1"/>
    <col min="15" max="15" width="21.7109375" style="1" customWidth="1"/>
    <col min="16" max="16" width="11.421875" style="1" customWidth="1"/>
    <col min="17" max="18" width="13.00390625" style="1" customWidth="1"/>
    <col min="19" max="16384" width="9.140625" style="1" customWidth="1"/>
  </cols>
  <sheetData>
    <row r="1" spans="7:18" ht="24" thickBot="1">
      <c r="G1" s="351" t="s">
        <v>151</v>
      </c>
      <c r="H1" s="469"/>
      <c r="I1" s="469"/>
      <c r="J1" s="469"/>
      <c r="K1" s="469"/>
      <c r="L1" s="469"/>
      <c r="M1" s="469"/>
      <c r="N1" s="470"/>
      <c r="R1" s="55"/>
    </row>
    <row r="2" spans="8:23" ht="23.25">
      <c r="H2" s="25"/>
      <c r="I2" s="512" t="s">
        <v>19</v>
      </c>
      <c r="J2" s="512"/>
      <c r="K2" s="512"/>
      <c r="L2" s="512"/>
      <c r="M2" s="25"/>
      <c r="N2" s="25"/>
      <c r="O2" s="25"/>
      <c r="P2" s="24"/>
      <c r="Q2" s="25"/>
      <c r="R2" s="57" t="s">
        <v>113</v>
      </c>
      <c r="S2" s="25"/>
      <c r="T2" s="25"/>
      <c r="U2" s="25"/>
      <c r="V2" s="25"/>
      <c r="W2" s="25"/>
    </row>
    <row r="3" ht="24" thickBot="1"/>
    <row r="4" spans="1:18" s="60" customFormat="1" ht="18.75" thickTop="1">
      <c r="A4" s="508" t="s">
        <v>114</v>
      </c>
      <c r="B4" s="508" t="s">
        <v>115</v>
      </c>
      <c r="C4" s="508" t="s">
        <v>116</v>
      </c>
      <c r="D4" s="58" t="s">
        <v>91</v>
      </c>
      <c r="E4" s="59" t="s">
        <v>117</v>
      </c>
      <c r="F4" s="510" t="s">
        <v>118</v>
      </c>
      <c r="G4" s="508"/>
      <c r="H4" s="508"/>
      <c r="I4" s="508"/>
      <c r="J4" s="508"/>
      <c r="K4" s="508"/>
      <c r="L4" s="508"/>
      <c r="M4" s="508"/>
      <c r="N4" s="511"/>
      <c r="O4" s="510" t="s">
        <v>119</v>
      </c>
      <c r="P4" s="513"/>
      <c r="Q4" s="511"/>
      <c r="R4" s="514" t="s">
        <v>120</v>
      </c>
    </row>
    <row r="5" spans="1:18" s="60" customFormat="1" ht="18.75" thickBot="1">
      <c r="A5" s="509"/>
      <c r="B5" s="509"/>
      <c r="C5" s="509"/>
      <c r="D5" s="61" t="s">
        <v>121</v>
      </c>
      <c r="E5" s="62" t="s">
        <v>122</v>
      </c>
      <c r="F5" s="63" t="s">
        <v>123</v>
      </c>
      <c r="G5" s="56" t="s">
        <v>124</v>
      </c>
      <c r="H5" s="56" t="s">
        <v>125</v>
      </c>
      <c r="I5" s="56" t="s">
        <v>70</v>
      </c>
      <c r="J5" s="56" t="s">
        <v>126</v>
      </c>
      <c r="K5" s="56" t="s">
        <v>127</v>
      </c>
      <c r="L5" s="56" t="s">
        <v>128</v>
      </c>
      <c r="M5" s="56" t="s">
        <v>129</v>
      </c>
      <c r="N5" s="64" t="s">
        <v>130</v>
      </c>
      <c r="O5" s="63" t="s">
        <v>116</v>
      </c>
      <c r="P5" s="56" t="s">
        <v>131</v>
      </c>
      <c r="Q5" s="64" t="s">
        <v>132</v>
      </c>
      <c r="R5" s="515"/>
    </row>
    <row r="6" spans="1:18" ht="24" thickTop="1">
      <c r="A6" s="65"/>
      <c r="B6" s="65"/>
      <c r="C6" s="65"/>
      <c r="D6" s="66"/>
      <c r="E6" s="66"/>
      <c r="F6" s="67"/>
      <c r="G6" s="65"/>
      <c r="H6" s="65"/>
      <c r="I6" s="65"/>
      <c r="J6" s="65"/>
      <c r="K6" s="65"/>
      <c r="L6" s="65"/>
      <c r="M6" s="65"/>
      <c r="N6" s="68"/>
      <c r="O6" s="67"/>
      <c r="P6" s="65"/>
      <c r="Q6" s="68"/>
      <c r="R6" s="69"/>
    </row>
    <row r="7" spans="1:18" ht="23.25">
      <c r="A7" s="70"/>
      <c r="B7" s="70"/>
      <c r="C7" s="70"/>
      <c r="D7" s="71"/>
      <c r="E7" s="71"/>
      <c r="F7" s="72"/>
      <c r="G7" s="70"/>
      <c r="H7" s="70"/>
      <c r="I7" s="70"/>
      <c r="J7" s="70"/>
      <c r="K7" s="70"/>
      <c r="L7" s="70"/>
      <c r="M7" s="70"/>
      <c r="N7" s="73"/>
      <c r="O7" s="72"/>
      <c r="P7" s="70"/>
      <c r="Q7" s="73"/>
      <c r="R7" s="74"/>
    </row>
    <row r="8" spans="1:18" ht="23.25">
      <c r="A8" s="70"/>
      <c r="B8" s="70"/>
      <c r="C8" s="70"/>
      <c r="D8" s="71"/>
      <c r="E8" s="71"/>
      <c r="F8" s="72"/>
      <c r="G8" s="70"/>
      <c r="I8" s="70"/>
      <c r="J8" s="70"/>
      <c r="K8" s="70"/>
      <c r="L8" s="70"/>
      <c r="M8" s="70"/>
      <c r="N8" s="73"/>
      <c r="O8" s="72"/>
      <c r="P8" s="70"/>
      <c r="Q8" s="73"/>
      <c r="R8" s="74"/>
    </row>
    <row r="9" spans="1:18" ht="23.25">
      <c r="A9" s="70"/>
      <c r="B9" s="70"/>
      <c r="C9" s="70"/>
      <c r="D9" s="71"/>
      <c r="E9" s="71"/>
      <c r="F9" s="72"/>
      <c r="G9" s="70"/>
      <c r="H9" s="70"/>
      <c r="I9" s="70"/>
      <c r="J9" s="70"/>
      <c r="K9" s="70"/>
      <c r="L9" s="70"/>
      <c r="M9" s="70"/>
      <c r="N9" s="73"/>
      <c r="O9" s="72"/>
      <c r="P9" s="70"/>
      <c r="Q9" s="73"/>
      <c r="R9" s="74"/>
    </row>
    <row r="10" spans="1:18" ht="23.25">
      <c r="A10" s="70"/>
      <c r="B10" s="70"/>
      <c r="C10" s="70"/>
      <c r="D10" s="71"/>
      <c r="E10" s="71"/>
      <c r="F10" s="72"/>
      <c r="G10" s="70"/>
      <c r="H10" s="70"/>
      <c r="I10" s="70"/>
      <c r="J10" s="70"/>
      <c r="K10" s="70"/>
      <c r="L10" s="70"/>
      <c r="M10" s="70"/>
      <c r="N10" s="73"/>
      <c r="O10" s="72"/>
      <c r="P10" s="70"/>
      <c r="Q10" s="73"/>
      <c r="R10" s="74"/>
    </row>
    <row r="11" spans="1:18" ht="23.25">
      <c r="A11" s="70"/>
      <c r="B11" s="70"/>
      <c r="C11" s="70"/>
      <c r="D11" s="71"/>
      <c r="E11" s="71"/>
      <c r="F11" s="72"/>
      <c r="G11" s="70"/>
      <c r="H11" s="70"/>
      <c r="I11" s="70"/>
      <c r="J11" s="70"/>
      <c r="K11" s="70"/>
      <c r="L11" s="70"/>
      <c r="M11" s="70"/>
      <c r="N11" s="73"/>
      <c r="O11" s="72"/>
      <c r="P11" s="70"/>
      <c r="Q11" s="73"/>
      <c r="R11" s="74"/>
    </row>
    <row r="12" spans="1:18" ht="23.25">
      <c r="A12" s="70"/>
      <c r="B12" s="70"/>
      <c r="C12" s="70"/>
      <c r="D12" s="71"/>
      <c r="E12" s="71"/>
      <c r="F12" s="72"/>
      <c r="G12" s="70"/>
      <c r="H12" s="70"/>
      <c r="I12" s="70"/>
      <c r="J12" s="70"/>
      <c r="K12" s="70"/>
      <c r="L12" s="70"/>
      <c r="M12" s="70"/>
      <c r="N12" s="73"/>
      <c r="O12" s="72"/>
      <c r="P12" s="70"/>
      <c r="Q12" s="73"/>
      <c r="R12" s="74"/>
    </row>
    <row r="13" spans="1:18" ht="23.25">
      <c r="A13" s="70"/>
      <c r="B13" s="70"/>
      <c r="C13" s="70"/>
      <c r="D13" s="71"/>
      <c r="E13" s="71"/>
      <c r="F13" s="72"/>
      <c r="G13" s="70"/>
      <c r="H13" s="70"/>
      <c r="I13" s="70"/>
      <c r="J13" s="70"/>
      <c r="K13" s="70"/>
      <c r="L13" s="70"/>
      <c r="M13" s="70"/>
      <c r="N13" s="73"/>
      <c r="O13" s="72"/>
      <c r="P13" s="70"/>
      <c r="Q13" s="73"/>
      <c r="R13" s="74"/>
    </row>
    <row r="14" spans="1:18" ht="23.25">
      <c r="A14" s="70"/>
      <c r="B14" s="70"/>
      <c r="C14" s="70"/>
      <c r="D14" s="71"/>
      <c r="E14" s="71"/>
      <c r="F14" s="72"/>
      <c r="G14" s="70"/>
      <c r="H14" s="70"/>
      <c r="I14" s="70"/>
      <c r="J14" s="70"/>
      <c r="K14" s="70"/>
      <c r="L14" s="70"/>
      <c r="M14" s="70"/>
      <c r="N14" s="73"/>
      <c r="O14" s="72"/>
      <c r="P14" s="70"/>
      <c r="Q14" s="73"/>
      <c r="R14" s="74"/>
    </row>
    <row r="15" spans="1:18" ht="23.25">
      <c r="A15" s="70"/>
      <c r="B15" s="70"/>
      <c r="C15" s="70"/>
      <c r="D15" s="71"/>
      <c r="E15" s="71"/>
      <c r="F15" s="72"/>
      <c r="G15" s="70"/>
      <c r="H15" s="70"/>
      <c r="I15" s="70"/>
      <c r="J15" s="70"/>
      <c r="K15" s="70"/>
      <c r="L15" s="70"/>
      <c r="M15" s="70"/>
      <c r="N15" s="73"/>
      <c r="O15" s="72"/>
      <c r="P15" s="70"/>
      <c r="Q15" s="73"/>
      <c r="R15" s="74"/>
    </row>
    <row r="16" spans="1:18" ht="23.25">
      <c r="A16" s="70"/>
      <c r="B16" s="70"/>
      <c r="C16" s="70"/>
      <c r="D16" s="71"/>
      <c r="E16" s="71"/>
      <c r="F16" s="72"/>
      <c r="G16" s="70"/>
      <c r="H16" s="70"/>
      <c r="I16" s="70"/>
      <c r="J16" s="70"/>
      <c r="K16" s="70"/>
      <c r="L16" s="70"/>
      <c r="M16" s="70"/>
      <c r="N16" s="73"/>
      <c r="O16" s="72"/>
      <c r="P16" s="70"/>
      <c r="Q16" s="73"/>
      <c r="R16" s="74"/>
    </row>
    <row r="17" spans="1:18" ht="23.25">
      <c r="A17" s="70"/>
      <c r="B17" s="70"/>
      <c r="C17" s="70"/>
      <c r="D17" s="71"/>
      <c r="E17" s="71"/>
      <c r="F17" s="72"/>
      <c r="G17" s="70"/>
      <c r="H17" s="70"/>
      <c r="I17" s="70"/>
      <c r="J17" s="70"/>
      <c r="K17" s="70"/>
      <c r="L17" s="70"/>
      <c r="M17" s="70"/>
      <c r="N17" s="73"/>
      <c r="O17" s="72"/>
      <c r="P17" s="70"/>
      <c r="Q17" s="73"/>
      <c r="R17" s="74"/>
    </row>
    <row r="18" spans="1:18" ht="23.25">
      <c r="A18" s="70"/>
      <c r="B18" s="70"/>
      <c r="C18" s="70"/>
      <c r="D18" s="71"/>
      <c r="E18" s="71"/>
      <c r="F18" s="72"/>
      <c r="G18" s="70"/>
      <c r="H18" s="70"/>
      <c r="I18" s="70"/>
      <c r="J18" s="70"/>
      <c r="K18" s="70"/>
      <c r="L18" s="70"/>
      <c r="M18" s="70"/>
      <c r="N18" s="73"/>
      <c r="O18" s="72"/>
      <c r="P18" s="70"/>
      <c r="Q18" s="73"/>
      <c r="R18" s="74"/>
    </row>
    <row r="19" spans="1:18" ht="23.25">
      <c r="A19" s="70"/>
      <c r="B19" s="70"/>
      <c r="C19" s="70"/>
      <c r="D19" s="71"/>
      <c r="E19" s="71"/>
      <c r="F19" s="72"/>
      <c r="G19" s="70"/>
      <c r="H19" s="70"/>
      <c r="I19" s="70"/>
      <c r="J19" s="70"/>
      <c r="K19" s="70"/>
      <c r="L19" s="70"/>
      <c r="M19" s="70"/>
      <c r="N19" s="73"/>
      <c r="O19" s="72"/>
      <c r="P19" s="70"/>
      <c r="Q19" s="73"/>
      <c r="R19" s="74"/>
    </row>
    <row r="20" spans="1:18" ht="23.25">
      <c r="A20" s="70"/>
      <c r="B20" s="70"/>
      <c r="C20" s="70"/>
      <c r="D20" s="71"/>
      <c r="E20" s="71"/>
      <c r="F20" s="72"/>
      <c r="G20" s="70"/>
      <c r="H20" s="70"/>
      <c r="I20" s="70"/>
      <c r="J20" s="70"/>
      <c r="K20" s="70"/>
      <c r="L20" s="70"/>
      <c r="M20" s="70"/>
      <c r="N20" s="73"/>
      <c r="O20" s="72"/>
      <c r="P20" s="70"/>
      <c r="Q20" s="73"/>
      <c r="R20" s="74"/>
    </row>
    <row r="21" spans="1:18" ht="23.25">
      <c r="A21" s="70"/>
      <c r="B21" s="70"/>
      <c r="C21" s="70"/>
      <c r="D21" s="71"/>
      <c r="E21" s="71"/>
      <c r="F21" s="72"/>
      <c r="G21" s="70"/>
      <c r="H21" s="70"/>
      <c r="I21" s="70"/>
      <c r="J21" s="70"/>
      <c r="K21" s="70"/>
      <c r="L21" s="70"/>
      <c r="M21" s="70"/>
      <c r="N21" s="73"/>
      <c r="O21" s="72"/>
      <c r="P21" s="70"/>
      <c r="Q21" s="73"/>
      <c r="R21" s="74"/>
    </row>
    <row r="22" spans="1:18" ht="23.25">
      <c r="A22" s="70"/>
      <c r="B22" s="70"/>
      <c r="C22" s="70"/>
      <c r="D22" s="71"/>
      <c r="E22" s="71"/>
      <c r="F22" s="72"/>
      <c r="G22" s="70"/>
      <c r="H22" s="70"/>
      <c r="I22" s="70"/>
      <c r="J22" s="70"/>
      <c r="K22" s="70"/>
      <c r="L22" s="70"/>
      <c r="M22" s="70"/>
      <c r="N22" s="73"/>
      <c r="O22" s="72"/>
      <c r="P22" s="70"/>
      <c r="Q22" s="73"/>
      <c r="R22" s="74"/>
    </row>
    <row r="23" spans="1:18" ht="23.25">
      <c r="A23" s="70"/>
      <c r="B23" s="70"/>
      <c r="C23" s="70"/>
      <c r="D23" s="71"/>
      <c r="E23" s="71"/>
      <c r="F23" s="72"/>
      <c r="G23" s="70"/>
      <c r="H23" s="70"/>
      <c r="I23" s="70"/>
      <c r="J23" s="70"/>
      <c r="K23" s="70"/>
      <c r="L23" s="70"/>
      <c r="M23" s="70"/>
      <c r="N23" s="73"/>
      <c r="O23" s="72"/>
      <c r="P23" s="70"/>
      <c r="Q23" s="73"/>
      <c r="R23" s="74"/>
    </row>
    <row r="24" spans="1:18" ht="23.25">
      <c r="A24" s="70"/>
      <c r="B24" s="70"/>
      <c r="C24" s="70"/>
      <c r="D24" s="71"/>
      <c r="E24" s="71"/>
      <c r="F24" s="72"/>
      <c r="G24" s="70"/>
      <c r="H24" s="70"/>
      <c r="I24" s="70"/>
      <c r="J24" s="70"/>
      <c r="K24" s="70"/>
      <c r="L24" s="70"/>
      <c r="M24" s="70"/>
      <c r="N24" s="73"/>
      <c r="O24" s="72"/>
      <c r="P24" s="70"/>
      <c r="Q24" s="73"/>
      <c r="R24" s="74"/>
    </row>
    <row r="25" spans="1:18" ht="23.25">
      <c r="A25" s="70"/>
      <c r="B25" s="70"/>
      <c r="C25" s="70"/>
      <c r="D25" s="71"/>
      <c r="E25" s="71"/>
      <c r="F25" s="72"/>
      <c r="G25" s="70"/>
      <c r="H25" s="70"/>
      <c r="I25" s="70"/>
      <c r="J25" s="70"/>
      <c r="K25" s="70"/>
      <c r="L25" s="70"/>
      <c r="M25" s="70"/>
      <c r="N25" s="73"/>
      <c r="O25" s="72"/>
      <c r="P25" s="70"/>
      <c r="Q25" s="73"/>
      <c r="R25" s="74"/>
    </row>
    <row r="26" spans="1:18" ht="23.25">
      <c r="A26" s="70"/>
      <c r="B26" s="70"/>
      <c r="C26" s="70"/>
      <c r="D26" s="71"/>
      <c r="E26" s="71"/>
      <c r="F26" s="72"/>
      <c r="G26" s="70"/>
      <c r="H26" s="70"/>
      <c r="I26" s="70"/>
      <c r="J26" s="70"/>
      <c r="K26" s="70"/>
      <c r="L26" s="70"/>
      <c r="M26" s="70"/>
      <c r="N26" s="73"/>
      <c r="O26" s="72"/>
      <c r="P26" s="70"/>
      <c r="Q26" s="73"/>
      <c r="R26" s="74"/>
    </row>
    <row r="27" spans="1:18" ht="23.25">
      <c r="A27" s="70"/>
      <c r="B27" s="70"/>
      <c r="C27" s="70"/>
      <c r="D27" s="71"/>
      <c r="E27" s="71"/>
      <c r="F27" s="72"/>
      <c r="G27" s="70"/>
      <c r="H27" s="70"/>
      <c r="I27" s="70"/>
      <c r="J27" s="70"/>
      <c r="K27" s="70"/>
      <c r="L27" s="70"/>
      <c r="M27" s="70"/>
      <c r="N27" s="73"/>
      <c r="O27" s="72"/>
      <c r="P27" s="70"/>
      <c r="Q27" s="73"/>
      <c r="R27" s="74"/>
    </row>
    <row r="28" spans="1:18" ht="23.25">
      <c r="A28" s="70"/>
      <c r="B28" s="70"/>
      <c r="C28" s="70"/>
      <c r="D28" s="71"/>
      <c r="E28" s="71"/>
      <c r="F28" s="72"/>
      <c r="G28" s="70"/>
      <c r="H28" s="70"/>
      <c r="I28" s="70"/>
      <c r="J28" s="70"/>
      <c r="K28" s="70"/>
      <c r="L28" s="70"/>
      <c r="M28" s="70"/>
      <c r="N28" s="73"/>
      <c r="O28" s="72"/>
      <c r="P28" s="70"/>
      <c r="Q28" s="73"/>
      <c r="R28" s="74"/>
    </row>
    <row r="29" spans="1:18" ht="23.25">
      <c r="A29" s="70"/>
      <c r="B29" s="70"/>
      <c r="C29" s="70"/>
      <c r="D29" s="71"/>
      <c r="E29" s="71"/>
      <c r="F29" s="72"/>
      <c r="G29" s="70"/>
      <c r="H29" s="70"/>
      <c r="I29" s="70"/>
      <c r="J29" s="70"/>
      <c r="K29" s="70"/>
      <c r="L29" s="70"/>
      <c r="M29" s="70"/>
      <c r="N29" s="73"/>
      <c r="O29" s="72"/>
      <c r="P29" s="70"/>
      <c r="Q29" s="73"/>
      <c r="R29" s="74"/>
    </row>
    <row r="30" spans="1:18" ht="23.25">
      <c r="A30" s="75"/>
      <c r="B30" s="75"/>
      <c r="C30" s="75"/>
      <c r="D30" s="76"/>
      <c r="E30" s="76"/>
      <c r="F30" s="77"/>
      <c r="G30" s="75"/>
      <c r="H30" s="75"/>
      <c r="I30" s="75"/>
      <c r="J30" s="75"/>
      <c r="K30" s="75"/>
      <c r="L30" s="75"/>
      <c r="M30" s="75"/>
      <c r="N30" s="78"/>
      <c r="O30" s="77"/>
      <c r="P30" s="75"/>
      <c r="Q30" s="78"/>
      <c r="R30" s="79"/>
    </row>
    <row r="31" ht="23.25">
      <c r="C31" s="40"/>
    </row>
  </sheetData>
  <sheetProtection/>
  <mergeCells count="8">
    <mergeCell ref="O4:Q4"/>
    <mergeCell ref="R4:R5"/>
    <mergeCell ref="A4:A5"/>
    <mergeCell ref="B4:B5"/>
    <mergeCell ref="C4:C5"/>
    <mergeCell ref="F4:N4"/>
    <mergeCell ref="H1:N1"/>
    <mergeCell ref="I2:L2"/>
  </mergeCells>
  <printOptions horizontalCentered="1"/>
  <pageMargins left="0.17" right="0.17" top="0.6" bottom="0.29" header="0.27" footer="0.16"/>
  <pageSetup fitToHeight="1" fitToWidth="1" horizontalDpi="600" verticalDpi="600" orientation="landscape" paperSize="9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tabColor indexed="36"/>
  </sheetPr>
  <dimension ref="A1:G33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1.00390625" style="1" customWidth="1"/>
    <col min="2" max="2" width="9.28125" style="1" customWidth="1"/>
    <col min="3" max="3" width="33.57421875" style="1" customWidth="1"/>
    <col min="4" max="4" width="9.140625" style="1" customWidth="1"/>
    <col min="5" max="7" width="13.140625" style="1" customWidth="1"/>
    <col min="8" max="16384" width="9.140625" style="1" customWidth="1"/>
  </cols>
  <sheetData>
    <row r="1" spans="1:7" ht="23.25">
      <c r="A1" s="516" t="s">
        <v>133</v>
      </c>
      <c r="B1" s="516"/>
      <c r="C1" s="516"/>
      <c r="D1" s="516"/>
      <c r="E1" s="516"/>
      <c r="F1" s="516"/>
      <c r="G1" s="516"/>
    </row>
    <row r="2" spans="1:7" ht="40.5" customHeight="1">
      <c r="A2" s="517" t="s">
        <v>134</v>
      </c>
      <c r="B2" s="517"/>
      <c r="C2" s="517"/>
      <c r="D2" s="517"/>
      <c r="E2" s="517"/>
      <c r="F2" s="517"/>
      <c r="G2" s="517"/>
    </row>
    <row r="3" spans="1:7" ht="12.75" customHeight="1" thickBot="1">
      <c r="A3" s="517"/>
      <c r="B3" s="517"/>
      <c r="C3" s="517"/>
      <c r="D3" s="517"/>
      <c r="E3" s="517"/>
      <c r="F3" s="517"/>
      <c r="G3" s="517"/>
    </row>
    <row r="4" spans="1:7" s="86" customFormat="1" ht="46.5" customHeight="1" thickBot="1" thickTop="1">
      <c r="A4" s="80" t="s">
        <v>135</v>
      </c>
      <c r="B4" s="81" t="s">
        <v>115</v>
      </c>
      <c r="C4" s="82" t="s">
        <v>116</v>
      </c>
      <c r="D4" s="83" t="s">
        <v>136</v>
      </c>
      <c r="E4" s="84" t="s">
        <v>137</v>
      </c>
      <c r="F4" s="84" t="s">
        <v>138</v>
      </c>
      <c r="G4" s="85" t="s">
        <v>120</v>
      </c>
    </row>
    <row r="5" spans="1:7" ht="24" thickTop="1">
      <c r="A5" s="87"/>
      <c r="B5" s="88"/>
      <c r="C5" s="65"/>
      <c r="D5" s="66"/>
      <c r="E5" s="89"/>
      <c r="F5" s="89"/>
      <c r="G5" s="90"/>
    </row>
    <row r="6" spans="1:7" ht="23.25">
      <c r="A6" s="91"/>
      <c r="B6" s="92"/>
      <c r="C6" s="70"/>
      <c r="D6" s="71"/>
      <c r="E6" s="93"/>
      <c r="F6" s="93"/>
      <c r="G6" s="94"/>
    </row>
    <row r="7" spans="1:7" ht="23.25">
      <c r="A7" s="91"/>
      <c r="B7" s="92"/>
      <c r="C7" s="70"/>
      <c r="D7" s="71"/>
      <c r="E7" s="93"/>
      <c r="F7" s="93"/>
      <c r="G7" s="94"/>
    </row>
    <row r="8" spans="1:7" ht="23.25">
      <c r="A8" s="91"/>
      <c r="B8" s="92"/>
      <c r="C8" s="70"/>
      <c r="D8" s="71"/>
      <c r="E8" s="93"/>
      <c r="F8" s="93"/>
      <c r="G8" s="94"/>
    </row>
    <row r="9" spans="1:7" ht="23.25">
      <c r="A9" s="91"/>
      <c r="B9" s="92"/>
      <c r="C9" s="70"/>
      <c r="D9" s="71"/>
      <c r="E9" s="93"/>
      <c r="F9" s="93"/>
      <c r="G9" s="94"/>
    </row>
    <row r="10" spans="1:7" ht="23.25">
      <c r="A10" s="91"/>
      <c r="B10" s="92"/>
      <c r="C10" s="70"/>
      <c r="D10" s="71"/>
      <c r="E10" s="93"/>
      <c r="F10" s="93"/>
      <c r="G10" s="94"/>
    </row>
    <row r="11" spans="1:7" ht="23.25">
      <c r="A11" s="91"/>
      <c r="B11" s="92"/>
      <c r="C11" s="70"/>
      <c r="D11" s="71"/>
      <c r="E11" s="93"/>
      <c r="F11" s="93"/>
      <c r="G11" s="94"/>
    </row>
    <row r="12" spans="1:7" ht="23.25">
      <c r="A12" s="91"/>
      <c r="B12" s="92"/>
      <c r="C12" s="70"/>
      <c r="D12" s="71"/>
      <c r="E12" s="93"/>
      <c r="F12" s="93"/>
      <c r="G12" s="94"/>
    </row>
    <row r="13" spans="1:7" ht="23.25">
      <c r="A13" s="91"/>
      <c r="B13" s="92"/>
      <c r="C13" s="70"/>
      <c r="D13" s="71"/>
      <c r="E13" s="93"/>
      <c r="F13" s="93"/>
      <c r="G13" s="94"/>
    </row>
    <row r="14" spans="1:7" ht="23.25">
      <c r="A14" s="91"/>
      <c r="B14" s="92"/>
      <c r="C14" s="70"/>
      <c r="D14" s="71"/>
      <c r="E14" s="93"/>
      <c r="F14" s="93"/>
      <c r="G14" s="94"/>
    </row>
    <row r="15" spans="1:7" ht="23.25">
      <c r="A15" s="91"/>
      <c r="B15" s="92"/>
      <c r="C15" s="70"/>
      <c r="D15" s="71"/>
      <c r="E15" s="93"/>
      <c r="F15" s="93"/>
      <c r="G15" s="94"/>
    </row>
    <row r="16" spans="1:7" ht="23.25">
      <c r="A16" s="91"/>
      <c r="B16" s="92"/>
      <c r="C16" s="70"/>
      <c r="D16" s="71"/>
      <c r="E16" s="93"/>
      <c r="F16" s="93"/>
      <c r="G16" s="94"/>
    </row>
    <row r="17" spans="1:7" ht="23.25">
      <c r="A17" s="91"/>
      <c r="B17" s="92"/>
      <c r="C17" s="70"/>
      <c r="D17" s="71"/>
      <c r="E17" s="93"/>
      <c r="F17" s="93"/>
      <c r="G17" s="94"/>
    </row>
    <row r="18" spans="1:7" ht="23.25">
      <c r="A18" s="91"/>
      <c r="B18" s="92"/>
      <c r="C18" s="70"/>
      <c r="D18" s="71"/>
      <c r="E18" s="93"/>
      <c r="F18" s="93"/>
      <c r="G18" s="94"/>
    </row>
    <row r="19" spans="1:7" ht="23.25">
      <c r="A19" s="91"/>
      <c r="B19" s="92"/>
      <c r="C19" s="70"/>
      <c r="D19" s="71"/>
      <c r="E19" s="93"/>
      <c r="F19" s="93"/>
      <c r="G19" s="94"/>
    </row>
    <row r="20" spans="1:7" ht="23.25">
      <c r="A20" s="91"/>
      <c r="B20" s="92"/>
      <c r="C20" s="70"/>
      <c r="D20" s="71"/>
      <c r="E20" s="93"/>
      <c r="F20" s="93"/>
      <c r="G20" s="94"/>
    </row>
    <row r="21" spans="1:7" ht="23.25">
      <c r="A21" s="91"/>
      <c r="B21" s="92"/>
      <c r="C21" s="70"/>
      <c r="D21" s="71"/>
      <c r="E21" s="93"/>
      <c r="F21" s="93"/>
      <c r="G21" s="94"/>
    </row>
    <row r="22" spans="1:7" ht="23.25">
      <c r="A22" s="91"/>
      <c r="B22" s="92"/>
      <c r="C22" s="70"/>
      <c r="D22" s="71"/>
      <c r="E22" s="93"/>
      <c r="F22" s="93"/>
      <c r="G22" s="94"/>
    </row>
    <row r="23" spans="1:7" ht="23.25">
      <c r="A23" s="91"/>
      <c r="B23" s="92"/>
      <c r="C23" s="70"/>
      <c r="D23" s="71"/>
      <c r="E23" s="93"/>
      <c r="F23" s="93"/>
      <c r="G23" s="94"/>
    </row>
    <row r="24" spans="1:7" ht="23.25">
      <c r="A24" s="91"/>
      <c r="B24" s="92"/>
      <c r="C24" s="70"/>
      <c r="D24" s="71"/>
      <c r="E24" s="93"/>
      <c r="F24" s="93"/>
      <c r="G24" s="94"/>
    </row>
    <row r="25" spans="1:7" ht="23.25">
      <c r="A25" s="91"/>
      <c r="B25" s="92"/>
      <c r="C25" s="70"/>
      <c r="D25" s="71"/>
      <c r="E25" s="93"/>
      <c r="F25" s="93"/>
      <c r="G25" s="94"/>
    </row>
    <row r="26" spans="1:7" ht="23.25">
      <c r="A26" s="91"/>
      <c r="B26" s="92"/>
      <c r="C26" s="70"/>
      <c r="D26" s="71"/>
      <c r="E26" s="93"/>
      <c r="F26" s="93"/>
      <c r="G26" s="94"/>
    </row>
    <row r="27" spans="1:7" ht="23.25">
      <c r="A27" s="91"/>
      <c r="B27" s="92"/>
      <c r="C27" s="70"/>
      <c r="D27" s="71"/>
      <c r="E27" s="93"/>
      <c r="F27" s="93"/>
      <c r="G27" s="94"/>
    </row>
    <row r="28" spans="1:7" ht="23.25">
      <c r="A28" s="91"/>
      <c r="B28" s="92"/>
      <c r="C28" s="70"/>
      <c r="D28" s="71"/>
      <c r="E28" s="93"/>
      <c r="F28" s="93"/>
      <c r="G28" s="94"/>
    </row>
    <row r="29" spans="1:7" ht="23.25">
      <c r="A29" s="91"/>
      <c r="B29" s="92"/>
      <c r="C29" s="70"/>
      <c r="D29" s="71"/>
      <c r="E29" s="93"/>
      <c r="F29" s="93"/>
      <c r="G29" s="94"/>
    </row>
    <row r="30" spans="1:7" ht="23.25">
      <c r="A30" s="91"/>
      <c r="B30" s="92"/>
      <c r="C30" s="70"/>
      <c r="D30" s="71"/>
      <c r="E30" s="93"/>
      <c r="F30" s="93"/>
      <c r="G30" s="94"/>
    </row>
    <row r="31" spans="1:7" ht="23.25">
      <c r="A31" s="91"/>
      <c r="B31" s="92"/>
      <c r="C31" s="70"/>
      <c r="D31" s="71"/>
      <c r="E31" s="93"/>
      <c r="F31" s="93"/>
      <c r="G31" s="94"/>
    </row>
    <row r="32" spans="1:7" ht="23.25">
      <c r="A32" s="91"/>
      <c r="B32" s="92"/>
      <c r="C32" s="70"/>
      <c r="D32" s="71"/>
      <c r="E32" s="93"/>
      <c r="F32" s="93"/>
      <c r="G32" s="94"/>
    </row>
    <row r="33" spans="1:7" ht="23.25">
      <c r="A33" s="95"/>
      <c r="B33" s="96"/>
      <c r="C33" s="75"/>
      <c r="D33" s="76"/>
      <c r="E33" s="97"/>
      <c r="F33" s="97"/>
      <c r="G33" s="98"/>
    </row>
  </sheetData>
  <sheetProtection/>
  <mergeCells count="3">
    <mergeCell ref="A1:G1"/>
    <mergeCell ref="A3:G3"/>
    <mergeCell ref="A2:G2"/>
  </mergeCells>
  <printOptions horizontalCentered="1"/>
  <pageMargins left="0.38" right="0.2362204724409449" top="0.43" bottom="0.37" header="0.29" footer="0.3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indexed="36"/>
    <pageSetUpPr fitToPage="1"/>
  </sheetPr>
  <dimension ref="A1:E30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9.57421875" style="1" customWidth="1"/>
    <col min="2" max="3" width="10.421875" style="1" customWidth="1"/>
    <col min="4" max="5" width="16.140625" style="1" customWidth="1"/>
    <col min="6" max="16384" width="9.140625" style="1" customWidth="1"/>
  </cols>
  <sheetData>
    <row r="1" spans="1:5" ht="29.25">
      <c r="A1" s="528" t="s">
        <v>30</v>
      </c>
      <c r="B1" s="528"/>
      <c r="C1" s="528"/>
      <c r="D1" s="528"/>
      <c r="E1" s="528"/>
    </row>
    <row r="2" spans="1:5" ht="23.25">
      <c r="A2" s="531" t="s">
        <v>139</v>
      </c>
      <c r="B2" s="531"/>
      <c r="C2" s="531"/>
      <c r="D2" s="531"/>
      <c r="E2" s="531"/>
    </row>
    <row r="3" spans="1:5" ht="53.25" customHeight="1">
      <c r="A3" s="24"/>
      <c r="B3" s="24"/>
      <c r="C3" s="24"/>
      <c r="D3" s="24"/>
      <c r="E3" s="24"/>
    </row>
    <row r="4" spans="1:5" ht="23.25">
      <c r="A4" s="24"/>
      <c r="B4" s="25" t="s">
        <v>140</v>
      </c>
      <c r="E4" s="24"/>
    </row>
    <row r="5" spans="1:2" ht="23.25">
      <c r="A5" s="1" t="s">
        <v>141</v>
      </c>
      <c r="B5" s="1" t="s">
        <v>142</v>
      </c>
    </row>
    <row r="7" spans="1:5" s="86" customFormat="1" ht="23.25">
      <c r="A7" s="529" t="s">
        <v>143</v>
      </c>
      <c r="B7" s="99" t="s">
        <v>136</v>
      </c>
      <c r="C7" s="99" t="s">
        <v>136</v>
      </c>
      <c r="D7" s="529" t="s">
        <v>137</v>
      </c>
      <c r="E7" s="529" t="s">
        <v>138</v>
      </c>
    </row>
    <row r="8" spans="1:5" s="86" customFormat="1" ht="23.25">
      <c r="A8" s="530"/>
      <c r="B8" s="100" t="s">
        <v>144</v>
      </c>
      <c r="C8" s="100" t="s">
        <v>145</v>
      </c>
      <c r="D8" s="530"/>
      <c r="E8" s="530"/>
    </row>
    <row r="9" spans="1:5" ht="23.25">
      <c r="A9" s="65"/>
      <c r="B9" s="65"/>
      <c r="C9" s="65"/>
      <c r="D9" s="65"/>
      <c r="E9" s="65"/>
    </row>
    <row r="10" spans="1:5" ht="23.25">
      <c r="A10" s="70"/>
      <c r="B10" s="70"/>
      <c r="C10" s="70"/>
      <c r="D10" s="70"/>
      <c r="E10" s="70"/>
    </row>
    <row r="11" spans="1:5" ht="23.25">
      <c r="A11" s="70"/>
      <c r="B11" s="70"/>
      <c r="C11" s="70"/>
      <c r="D11" s="70"/>
      <c r="E11" s="70"/>
    </row>
    <row r="12" spans="1:5" ht="23.25">
      <c r="A12" s="70"/>
      <c r="B12" s="70"/>
      <c r="C12" s="70"/>
      <c r="D12" s="70"/>
      <c r="E12" s="70"/>
    </row>
    <row r="13" spans="1:5" ht="23.25">
      <c r="A13" s="70"/>
      <c r="B13" s="70"/>
      <c r="C13" s="70"/>
      <c r="D13" s="70"/>
      <c r="E13" s="70"/>
    </row>
    <row r="14" spans="1:5" ht="23.25">
      <c r="A14" s="70"/>
      <c r="B14" s="70"/>
      <c r="C14" s="70"/>
      <c r="D14" s="70"/>
      <c r="E14" s="70"/>
    </row>
    <row r="15" spans="1:5" ht="23.25">
      <c r="A15" s="70"/>
      <c r="B15" s="70"/>
      <c r="C15" s="70"/>
      <c r="D15" s="70"/>
      <c r="E15" s="70"/>
    </row>
    <row r="16" spans="1:5" ht="23.25">
      <c r="A16" s="70"/>
      <c r="B16" s="70"/>
      <c r="C16" s="70"/>
      <c r="D16" s="70"/>
      <c r="E16" s="70"/>
    </row>
    <row r="17" spans="1:5" ht="23.25">
      <c r="A17" s="70"/>
      <c r="B17" s="70"/>
      <c r="C17" s="70"/>
      <c r="D17" s="70"/>
      <c r="E17" s="70"/>
    </row>
    <row r="18" spans="1:5" ht="23.25">
      <c r="A18" s="70"/>
      <c r="B18" s="70"/>
      <c r="C18" s="70"/>
      <c r="D18" s="101"/>
      <c r="E18" s="101"/>
    </row>
    <row r="19" spans="1:5" ht="24" thickBot="1">
      <c r="A19" s="518" t="s">
        <v>146</v>
      </c>
      <c r="B19" s="519"/>
      <c r="C19" s="520"/>
      <c r="D19" s="51"/>
      <c r="E19" s="51"/>
    </row>
    <row r="20" spans="1:5" ht="24" thickTop="1">
      <c r="A20" s="521" t="s">
        <v>147</v>
      </c>
      <c r="B20" s="522"/>
      <c r="C20" s="522"/>
      <c r="D20" s="522"/>
      <c r="E20" s="523"/>
    </row>
    <row r="21" spans="1:5" ht="23.25">
      <c r="A21" s="71"/>
      <c r="B21" s="102"/>
      <c r="C21" s="102"/>
      <c r="D21" s="102"/>
      <c r="E21" s="92"/>
    </row>
    <row r="22" spans="1:5" ht="23.25">
      <c r="A22" s="71"/>
      <c r="B22" s="102"/>
      <c r="C22" s="102"/>
      <c r="D22" s="102"/>
      <c r="E22" s="92"/>
    </row>
    <row r="23" spans="1:5" ht="23.25">
      <c r="A23" s="71"/>
      <c r="B23" s="102"/>
      <c r="C23" s="102"/>
      <c r="D23" s="102"/>
      <c r="E23" s="92"/>
    </row>
    <row r="24" spans="1:5" ht="23.25">
      <c r="A24" s="71"/>
      <c r="B24" s="102"/>
      <c r="C24" s="102"/>
      <c r="D24" s="102"/>
      <c r="E24" s="92"/>
    </row>
    <row r="25" spans="1:5" ht="23.25">
      <c r="A25" s="71"/>
      <c r="B25" s="102"/>
      <c r="C25" s="102"/>
      <c r="D25" s="102"/>
      <c r="E25" s="92"/>
    </row>
    <row r="26" spans="1:5" ht="23.25">
      <c r="A26" s="71"/>
      <c r="B26" s="102"/>
      <c r="C26" s="102"/>
      <c r="D26" s="102"/>
      <c r="E26" s="92"/>
    </row>
    <row r="27" spans="1:5" ht="23.25">
      <c r="A27" s="71"/>
      <c r="B27" s="102"/>
      <c r="C27" s="102"/>
      <c r="D27" s="102"/>
      <c r="E27" s="92"/>
    </row>
    <row r="28" spans="1:5" ht="23.25">
      <c r="A28" s="71"/>
      <c r="B28" s="102"/>
      <c r="C28" s="102"/>
      <c r="D28" s="102"/>
      <c r="E28" s="92"/>
    </row>
    <row r="29" spans="1:5" ht="23.25">
      <c r="A29" s="103"/>
      <c r="B29" s="104"/>
      <c r="C29" s="104"/>
      <c r="D29" s="104"/>
      <c r="E29" s="105"/>
    </row>
    <row r="30" spans="1:5" ht="23.25">
      <c r="A30" s="106" t="s">
        <v>148</v>
      </c>
      <c r="B30" s="524" t="s">
        <v>149</v>
      </c>
      <c r="C30" s="525"/>
      <c r="D30" s="526" t="s">
        <v>150</v>
      </c>
      <c r="E30" s="527"/>
    </row>
  </sheetData>
  <sheetProtection/>
  <mergeCells count="9">
    <mergeCell ref="A19:C19"/>
    <mergeCell ref="A20:E20"/>
    <mergeCell ref="B30:C30"/>
    <mergeCell ref="D30:E30"/>
    <mergeCell ref="A1:E1"/>
    <mergeCell ref="A7:A8"/>
    <mergeCell ref="D7:D8"/>
    <mergeCell ref="E7:E8"/>
    <mergeCell ref="A2:E2"/>
  </mergeCells>
  <printOptions horizontalCentered="1"/>
  <pageMargins left="0.3937007874015748" right="0.2362204724409449" top="0.984251968503937" bottom="0.2755905511811024" header="0.5118110236220472" footer="0.1968503937007874"/>
  <pageSetup fitToHeight="1" fitToWidth="1" horizontalDpi="600" verticalDpi="600" orientation="portrait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4">
    <tabColor indexed="12"/>
    <pageSetUpPr fitToPage="1"/>
  </sheetPr>
  <dimension ref="A1:X33"/>
  <sheetViews>
    <sheetView showGridLines="0" zoomScale="85" zoomScaleNormal="85" zoomScaleSheetLayoutView="55" zoomScalePageLayoutView="0" workbookViewId="0" topLeftCell="A1">
      <selection activeCell="G15" sqref="G15"/>
    </sheetView>
  </sheetViews>
  <sheetFormatPr defaultColWidth="9.140625" defaultRowHeight="12.75"/>
  <cols>
    <col min="1" max="1" width="11.00390625" style="107" customWidth="1"/>
    <col min="2" max="2" width="10.28125" style="109" customWidth="1"/>
    <col min="3" max="4" width="8.7109375" style="109" customWidth="1"/>
    <col min="5" max="5" width="20.8515625" style="109" customWidth="1"/>
    <col min="6" max="6" width="11.00390625" style="107" customWidth="1"/>
    <col min="7" max="10" width="13.57421875" style="112" customWidth="1"/>
    <col min="11" max="19" width="11.8515625" style="112" customWidth="1"/>
    <col min="20" max="16384" width="9.140625" style="107" customWidth="1"/>
  </cols>
  <sheetData>
    <row r="1" spans="2:17" ht="24" thickBot="1">
      <c r="B1" s="108"/>
      <c r="C1" s="108"/>
      <c r="D1" s="108"/>
      <c r="F1" s="110"/>
      <c r="G1" s="403" t="s">
        <v>151</v>
      </c>
      <c r="H1" s="534"/>
      <c r="I1" s="534"/>
      <c r="J1" s="534"/>
      <c r="K1" s="534"/>
      <c r="L1" s="534"/>
      <c r="M1" s="534"/>
      <c r="N1" s="535"/>
      <c r="O1" s="110"/>
      <c r="P1" s="111"/>
      <c r="Q1" s="111"/>
    </row>
    <row r="2" spans="6:17" ht="24" thickBot="1">
      <c r="F2" s="110"/>
      <c r="G2" s="110"/>
      <c r="I2" s="564" t="s">
        <v>152</v>
      </c>
      <c r="J2" s="534"/>
      <c r="K2" s="565"/>
      <c r="L2" s="566"/>
      <c r="M2" s="110"/>
      <c r="N2" s="110"/>
      <c r="O2" s="411"/>
      <c r="P2" s="111"/>
      <c r="Q2" s="111"/>
    </row>
    <row r="3" spans="5:17" ht="24" thickBot="1">
      <c r="E3" s="113"/>
      <c r="F3" s="114"/>
      <c r="G3" s="110"/>
      <c r="H3" s="110"/>
      <c r="I3" s="110"/>
      <c r="J3" s="540" t="s">
        <v>34</v>
      </c>
      <c r="K3" s="540"/>
      <c r="L3" s="110"/>
      <c r="M3" s="110"/>
      <c r="N3" s="110"/>
      <c r="O3" s="110"/>
      <c r="P3" s="111"/>
      <c r="Q3" s="111"/>
    </row>
    <row r="4" spans="1:20" ht="24" customHeight="1" thickTop="1">
      <c r="A4" s="108" t="s">
        <v>153</v>
      </c>
      <c r="B4" s="108"/>
      <c r="C4" s="541"/>
      <c r="D4" s="541"/>
      <c r="E4" s="541"/>
      <c r="F4" s="541"/>
      <c r="G4" s="541"/>
      <c r="H4" s="541"/>
      <c r="I4" s="428"/>
      <c r="J4" s="533" t="s">
        <v>159</v>
      </c>
      <c r="K4" s="542">
        <f>MIN(J12:J33)</f>
        <v>480000</v>
      </c>
      <c r="L4" s="543"/>
      <c r="M4" s="533" t="s">
        <v>158</v>
      </c>
      <c r="N4" s="112" t="s">
        <v>154</v>
      </c>
      <c r="O4" s="116"/>
      <c r="P4" s="116"/>
      <c r="Q4" s="116"/>
      <c r="R4" s="116"/>
      <c r="S4" s="116"/>
      <c r="T4" s="115"/>
    </row>
    <row r="5" spans="1:20" ht="23.25" customHeight="1" thickBot="1">
      <c r="A5" s="107" t="s">
        <v>569</v>
      </c>
      <c r="B5" s="537"/>
      <c r="C5" s="537"/>
      <c r="D5" s="112" t="s">
        <v>155</v>
      </c>
      <c r="E5" s="363"/>
      <c r="F5" s="398" t="s">
        <v>220</v>
      </c>
      <c r="G5" s="532"/>
      <c r="H5" s="532"/>
      <c r="I5" s="428"/>
      <c r="J5" s="533"/>
      <c r="K5" s="544"/>
      <c r="L5" s="545"/>
      <c r="M5" s="533"/>
      <c r="N5" s="112" t="s">
        <v>156</v>
      </c>
      <c r="P5" s="116"/>
      <c r="R5" s="399" t="s">
        <v>570</v>
      </c>
      <c r="S5" s="532"/>
      <c r="T5" s="532"/>
    </row>
    <row r="6" spans="1:20" ht="23.25" customHeight="1" thickTop="1">
      <c r="A6" s="107" t="s">
        <v>157</v>
      </c>
      <c r="B6" s="107"/>
      <c r="C6" s="536"/>
      <c r="D6" s="536"/>
      <c r="E6" s="536"/>
      <c r="F6" s="107" t="s">
        <v>158</v>
      </c>
      <c r="I6" s="562" t="str">
        <f>IF(K6&gt;=1,"จะสิ้นสุดสัญญาภายในอีก",IF(K6=0,"วันนี้สิ้นสุดสัญญา",IF(K6&lt;=-1,"สิ้นสุดสัญญาแล้ว")))</f>
        <v>สิ้นสุดสัญญาแล้ว</v>
      </c>
      <c r="J6" s="562"/>
      <c r="K6" s="538">
        <f ca="1">$G$7-TODAY()</f>
        <v>-2402</v>
      </c>
      <c r="L6" s="563" t="str">
        <f>IF(K6&gt;90,"วัน",IF(K6&gt;0,"วัน  เตือนให้ชำระหนี้",IF(K6&gt;=-30,"วัน  ให้ชำระหนี้ทันที","วัน  ประสานอัยการดำเนินคดี")))</f>
        <v>วัน  ประสานอัยการดำเนินคดี</v>
      </c>
      <c r="M6" s="563"/>
      <c r="N6" s="112" t="s">
        <v>160</v>
      </c>
      <c r="P6" s="400"/>
      <c r="R6" s="399" t="s">
        <v>571</v>
      </c>
      <c r="S6" s="532"/>
      <c r="T6" s="532"/>
    </row>
    <row r="7" spans="1:17" ht="23.25">
      <c r="A7" s="107" t="s">
        <v>513</v>
      </c>
      <c r="B7" s="115"/>
      <c r="C7" s="107" t="s">
        <v>161</v>
      </c>
      <c r="D7" s="117" t="s">
        <v>586</v>
      </c>
      <c r="E7" s="363"/>
      <c r="F7" s="117" t="s">
        <v>587</v>
      </c>
      <c r="G7" s="532">
        <v>40325</v>
      </c>
      <c r="H7" s="532"/>
      <c r="I7" s="562"/>
      <c r="J7" s="562"/>
      <c r="K7" s="539"/>
      <c r="L7" s="563"/>
      <c r="M7" s="563"/>
      <c r="N7" s="112" t="s">
        <v>163</v>
      </c>
      <c r="P7" s="532"/>
      <c r="Q7" s="532"/>
    </row>
    <row r="8" spans="6:24" ht="13.5" customHeight="1">
      <c r="F8" s="114"/>
      <c r="V8" s="145"/>
      <c r="W8" s="145"/>
      <c r="X8" s="145"/>
    </row>
    <row r="9" spans="1:24" s="119" customFormat="1" ht="23.25">
      <c r="A9" s="118" t="s">
        <v>164</v>
      </c>
      <c r="B9" s="118" t="s">
        <v>165</v>
      </c>
      <c r="C9" s="546" t="s">
        <v>166</v>
      </c>
      <c r="D9" s="547"/>
      <c r="E9" s="548"/>
      <c r="F9" s="118"/>
      <c r="G9" s="557" t="s">
        <v>167</v>
      </c>
      <c r="H9" s="557"/>
      <c r="I9" s="557"/>
      <c r="J9" s="557"/>
      <c r="K9" s="558" t="s">
        <v>168</v>
      </c>
      <c r="L9" s="559"/>
      <c r="M9" s="559"/>
      <c r="N9" s="560"/>
      <c r="O9" s="557" t="s">
        <v>169</v>
      </c>
      <c r="P9" s="557"/>
      <c r="Q9" s="557"/>
      <c r="R9" s="557"/>
      <c r="S9" s="118"/>
      <c r="T9" s="557" t="s">
        <v>94</v>
      </c>
      <c r="V9" s="145"/>
      <c r="W9" s="145"/>
      <c r="X9" s="145"/>
    </row>
    <row r="10" spans="1:24" s="119" customFormat="1" ht="23.25">
      <c r="A10" s="120" t="s">
        <v>114</v>
      </c>
      <c r="B10" s="120" t="s">
        <v>115</v>
      </c>
      <c r="C10" s="549" t="s">
        <v>116</v>
      </c>
      <c r="D10" s="550"/>
      <c r="E10" s="551"/>
      <c r="F10" s="121" t="s">
        <v>170</v>
      </c>
      <c r="G10" s="118" t="s">
        <v>171</v>
      </c>
      <c r="H10" s="555" t="s">
        <v>172</v>
      </c>
      <c r="I10" s="555" t="s">
        <v>173</v>
      </c>
      <c r="J10" s="557" t="s">
        <v>120</v>
      </c>
      <c r="K10" s="555" t="s">
        <v>174</v>
      </c>
      <c r="L10" s="555" t="s">
        <v>175</v>
      </c>
      <c r="M10" s="555" t="s">
        <v>173</v>
      </c>
      <c r="N10" s="555" t="s">
        <v>120</v>
      </c>
      <c r="O10" s="557" t="s">
        <v>174</v>
      </c>
      <c r="P10" s="555" t="s">
        <v>175</v>
      </c>
      <c r="Q10" s="555" t="s">
        <v>173</v>
      </c>
      <c r="R10" s="557" t="s">
        <v>120</v>
      </c>
      <c r="S10" s="120" t="s">
        <v>176</v>
      </c>
      <c r="T10" s="557"/>
      <c r="V10" s="145"/>
      <c r="W10" s="145"/>
      <c r="X10" s="145"/>
    </row>
    <row r="11" spans="1:24" s="119" customFormat="1" ht="23.25">
      <c r="A11" s="122"/>
      <c r="B11" s="122"/>
      <c r="C11" s="552"/>
      <c r="D11" s="553"/>
      <c r="E11" s="554"/>
      <c r="F11" s="123" t="s">
        <v>177</v>
      </c>
      <c r="G11" s="122" t="s">
        <v>178</v>
      </c>
      <c r="H11" s="556"/>
      <c r="I11" s="556"/>
      <c r="J11" s="557"/>
      <c r="K11" s="556"/>
      <c r="L11" s="561"/>
      <c r="M11" s="556"/>
      <c r="N11" s="556"/>
      <c r="O11" s="557"/>
      <c r="P11" s="561"/>
      <c r="Q11" s="556"/>
      <c r="R11" s="557"/>
      <c r="S11" s="122" t="s">
        <v>179</v>
      </c>
      <c r="T11" s="557"/>
      <c r="V11" s="145"/>
      <c r="W11" s="145"/>
      <c r="X11" s="145"/>
    </row>
    <row r="12" spans="1:24" s="134" customFormat="1" ht="23.25">
      <c r="A12" s="124"/>
      <c r="B12" s="125"/>
      <c r="C12" s="126"/>
      <c r="D12" s="127"/>
      <c r="E12" s="128"/>
      <c r="F12" s="129"/>
      <c r="G12" s="130">
        <v>500000</v>
      </c>
      <c r="H12" s="131"/>
      <c r="I12" s="132">
        <v>-20000</v>
      </c>
      <c r="J12" s="130">
        <f>G12+H12+I12</f>
        <v>480000</v>
      </c>
      <c r="K12" s="131"/>
      <c r="L12" s="130"/>
      <c r="M12" s="410"/>
      <c r="N12" s="130">
        <f>K12+L12+M12</f>
        <v>0</v>
      </c>
      <c r="O12" s="131"/>
      <c r="P12" s="130"/>
      <c r="Q12" s="130"/>
      <c r="R12" s="130">
        <f>O12+P12+Q12</f>
        <v>0</v>
      </c>
      <c r="S12" s="130"/>
      <c r="T12" s="133"/>
      <c r="V12" s="145"/>
      <c r="W12" s="145"/>
      <c r="X12" s="145"/>
    </row>
    <row r="13" spans="1:20" s="145" customFormat="1" ht="23.25">
      <c r="A13" s="135"/>
      <c r="B13" s="136"/>
      <c r="C13" s="137"/>
      <c r="D13" s="138"/>
      <c r="E13" s="139"/>
      <c r="F13" s="140"/>
      <c r="G13" s="141"/>
      <c r="H13" s="142"/>
      <c r="I13" s="143"/>
      <c r="J13" s="141">
        <f>J12+H13+I13</f>
        <v>480000</v>
      </c>
      <c r="K13" s="142"/>
      <c r="L13" s="141"/>
      <c r="M13" s="401"/>
      <c r="N13" s="141">
        <f>N12+L13+M13</f>
        <v>0</v>
      </c>
      <c r="O13" s="142"/>
      <c r="P13" s="141"/>
      <c r="Q13" s="141"/>
      <c r="R13" s="141">
        <f>R12+P13+Q13</f>
        <v>0</v>
      </c>
      <c r="S13" s="141"/>
      <c r="T13" s="144"/>
    </row>
    <row r="14" spans="1:20" s="145" customFormat="1" ht="23.25">
      <c r="A14" s="135"/>
      <c r="B14" s="136"/>
      <c r="C14" s="137"/>
      <c r="D14" s="138"/>
      <c r="E14" s="139"/>
      <c r="F14" s="140"/>
      <c r="G14" s="141"/>
      <c r="H14" s="141"/>
      <c r="I14" s="143"/>
      <c r="J14" s="141">
        <f aca="true" t="shared" si="0" ref="J14:J33">J13+H14+I14</f>
        <v>480000</v>
      </c>
      <c r="K14" s="141"/>
      <c r="L14" s="141"/>
      <c r="M14" s="402"/>
      <c r="N14" s="142">
        <f aca="true" t="shared" si="1" ref="N14:N33">N13+L14+M14</f>
        <v>0</v>
      </c>
      <c r="O14" s="142"/>
      <c r="P14" s="141"/>
      <c r="Q14" s="141"/>
      <c r="R14" s="142">
        <f aca="true" t="shared" si="2" ref="R14:R33">R13+P14+Q14</f>
        <v>0</v>
      </c>
      <c r="S14" s="141"/>
      <c r="T14" s="144"/>
    </row>
    <row r="15" spans="1:20" s="145" customFormat="1" ht="23.25">
      <c r="A15" s="135"/>
      <c r="B15" s="136"/>
      <c r="C15" s="137"/>
      <c r="D15" s="138"/>
      <c r="E15" s="139"/>
      <c r="F15" s="140"/>
      <c r="G15" s="141"/>
      <c r="H15" s="142"/>
      <c r="I15" s="143"/>
      <c r="J15" s="141">
        <f t="shared" si="0"/>
        <v>480000</v>
      </c>
      <c r="K15" s="142"/>
      <c r="L15" s="141"/>
      <c r="M15" s="141"/>
      <c r="N15" s="141">
        <f t="shared" si="1"/>
        <v>0</v>
      </c>
      <c r="O15" s="142"/>
      <c r="P15" s="141"/>
      <c r="Q15" s="141"/>
      <c r="R15" s="141">
        <f t="shared" si="2"/>
        <v>0</v>
      </c>
      <c r="S15" s="141"/>
      <c r="T15" s="144"/>
    </row>
    <row r="16" spans="1:20" s="145" customFormat="1" ht="23.25">
      <c r="A16" s="135"/>
      <c r="B16" s="136"/>
      <c r="C16" s="137"/>
      <c r="D16" s="138"/>
      <c r="E16" s="139"/>
      <c r="F16" s="140"/>
      <c r="G16" s="141"/>
      <c r="H16" s="141"/>
      <c r="I16" s="143"/>
      <c r="J16" s="141">
        <f t="shared" si="0"/>
        <v>480000</v>
      </c>
      <c r="K16" s="141"/>
      <c r="L16" s="141"/>
      <c r="M16" s="401"/>
      <c r="N16" s="142">
        <f t="shared" si="1"/>
        <v>0</v>
      </c>
      <c r="O16" s="142"/>
      <c r="P16" s="141"/>
      <c r="Q16" s="141"/>
      <c r="R16" s="142">
        <f t="shared" si="2"/>
        <v>0</v>
      </c>
      <c r="S16" s="141"/>
      <c r="T16" s="144"/>
    </row>
    <row r="17" spans="1:20" s="145" customFormat="1" ht="23.25">
      <c r="A17" s="135"/>
      <c r="B17" s="136"/>
      <c r="C17" s="137"/>
      <c r="D17" s="138"/>
      <c r="E17" s="139"/>
      <c r="F17" s="140"/>
      <c r="G17" s="412"/>
      <c r="H17" s="142"/>
      <c r="I17" s="143"/>
      <c r="J17" s="141">
        <f t="shared" si="0"/>
        <v>480000</v>
      </c>
      <c r="K17" s="142"/>
      <c r="L17" s="141"/>
      <c r="M17" s="401"/>
      <c r="N17" s="141">
        <f t="shared" si="1"/>
        <v>0</v>
      </c>
      <c r="O17" s="142"/>
      <c r="P17" s="141"/>
      <c r="Q17" s="141"/>
      <c r="R17" s="141">
        <f t="shared" si="2"/>
        <v>0</v>
      </c>
      <c r="S17" s="141"/>
      <c r="T17" s="144"/>
    </row>
    <row r="18" spans="1:20" s="145" customFormat="1" ht="23.25">
      <c r="A18" s="135"/>
      <c r="B18" s="136"/>
      <c r="C18" s="137"/>
      <c r="D18" s="138"/>
      <c r="E18" s="139"/>
      <c r="F18" s="140"/>
      <c r="G18" s="141"/>
      <c r="H18" s="141"/>
      <c r="I18" s="143"/>
      <c r="J18" s="141">
        <f t="shared" si="0"/>
        <v>480000</v>
      </c>
      <c r="K18" s="141"/>
      <c r="L18" s="141"/>
      <c r="M18" s="401"/>
      <c r="N18" s="142">
        <f t="shared" si="1"/>
        <v>0</v>
      </c>
      <c r="O18" s="142"/>
      <c r="P18" s="141"/>
      <c r="Q18" s="141"/>
      <c r="R18" s="142">
        <f t="shared" si="2"/>
        <v>0</v>
      </c>
      <c r="S18" s="141"/>
      <c r="T18" s="144"/>
    </row>
    <row r="19" spans="1:20" s="145" customFormat="1" ht="23.25">
      <c r="A19" s="135"/>
      <c r="B19" s="136"/>
      <c r="C19" s="137"/>
      <c r="D19" s="138"/>
      <c r="E19" s="139"/>
      <c r="F19" s="140"/>
      <c r="G19" s="141"/>
      <c r="H19" s="142"/>
      <c r="I19" s="143"/>
      <c r="J19" s="141">
        <f t="shared" si="0"/>
        <v>480000</v>
      </c>
      <c r="K19" s="142"/>
      <c r="L19" s="141"/>
      <c r="M19" s="401"/>
      <c r="N19" s="141">
        <f t="shared" si="1"/>
        <v>0</v>
      </c>
      <c r="O19" s="142"/>
      <c r="P19" s="141"/>
      <c r="Q19" s="141"/>
      <c r="R19" s="141">
        <f t="shared" si="2"/>
        <v>0</v>
      </c>
      <c r="S19" s="141"/>
      <c r="T19" s="144"/>
    </row>
    <row r="20" spans="1:20" s="145" customFormat="1" ht="23.25">
      <c r="A20" s="135"/>
      <c r="B20" s="136"/>
      <c r="C20" s="137"/>
      <c r="D20" s="138"/>
      <c r="E20" s="139"/>
      <c r="F20" s="140"/>
      <c r="G20" s="141"/>
      <c r="H20" s="141"/>
      <c r="I20" s="143"/>
      <c r="J20" s="141">
        <f t="shared" si="0"/>
        <v>480000</v>
      </c>
      <c r="K20" s="141"/>
      <c r="L20" s="141"/>
      <c r="M20" s="141"/>
      <c r="N20" s="142">
        <f t="shared" si="1"/>
        <v>0</v>
      </c>
      <c r="O20" s="142"/>
      <c r="P20" s="141"/>
      <c r="Q20" s="141"/>
      <c r="R20" s="142">
        <f t="shared" si="2"/>
        <v>0</v>
      </c>
      <c r="S20" s="141"/>
      <c r="T20" s="144"/>
    </row>
    <row r="21" spans="1:20" s="145" customFormat="1" ht="23.25">
      <c r="A21" s="135"/>
      <c r="B21" s="136"/>
      <c r="C21" s="137"/>
      <c r="D21" s="138"/>
      <c r="E21" s="139"/>
      <c r="F21" s="140"/>
      <c r="G21" s="141"/>
      <c r="H21" s="142"/>
      <c r="I21" s="143"/>
      <c r="J21" s="141">
        <f t="shared" si="0"/>
        <v>480000</v>
      </c>
      <c r="K21" s="142"/>
      <c r="L21" s="141"/>
      <c r="M21" s="141"/>
      <c r="N21" s="401">
        <f t="shared" si="1"/>
        <v>0</v>
      </c>
      <c r="O21" s="142"/>
      <c r="P21" s="141"/>
      <c r="Q21" s="141"/>
      <c r="R21" s="141">
        <f t="shared" si="2"/>
        <v>0</v>
      </c>
      <c r="S21" s="141"/>
      <c r="T21" s="144"/>
    </row>
    <row r="22" spans="1:20" s="145" customFormat="1" ht="23.25">
      <c r="A22" s="135"/>
      <c r="B22" s="136"/>
      <c r="C22" s="137"/>
      <c r="D22" s="138"/>
      <c r="E22" s="139"/>
      <c r="F22" s="140"/>
      <c r="G22" s="141"/>
      <c r="H22" s="141"/>
      <c r="I22" s="143"/>
      <c r="J22" s="141">
        <f t="shared" si="0"/>
        <v>480000</v>
      </c>
      <c r="K22" s="141"/>
      <c r="L22" s="141"/>
      <c r="M22" s="141"/>
      <c r="N22" s="142">
        <f t="shared" si="1"/>
        <v>0</v>
      </c>
      <c r="O22" s="142"/>
      <c r="P22" s="141"/>
      <c r="Q22" s="141"/>
      <c r="R22" s="142">
        <f t="shared" si="2"/>
        <v>0</v>
      </c>
      <c r="S22" s="141"/>
      <c r="T22" s="144"/>
    </row>
    <row r="23" spans="1:20" s="145" customFormat="1" ht="23.25">
      <c r="A23" s="135"/>
      <c r="B23" s="136"/>
      <c r="C23" s="137"/>
      <c r="D23" s="138"/>
      <c r="E23" s="139"/>
      <c r="F23" s="140"/>
      <c r="G23" s="141"/>
      <c r="H23" s="142"/>
      <c r="I23" s="143"/>
      <c r="J23" s="141">
        <f t="shared" si="0"/>
        <v>480000</v>
      </c>
      <c r="K23" s="142"/>
      <c r="L23" s="141"/>
      <c r="M23" s="141"/>
      <c r="N23" s="141">
        <f t="shared" si="1"/>
        <v>0</v>
      </c>
      <c r="O23" s="142"/>
      <c r="P23" s="141"/>
      <c r="Q23" s="141"/>
      <c r="R23" s="141">
        <f t="shared" si="2"/>
        <v>0</v>
      </c>
      <c r="S23" s="141"/>
      <c r="T23" s="144"/>
    </row>
    <row r="24" spans="1:20" s="145" customFormat="1" ht="23.25">
      <c r="A24" s="135"/>
      <c r="B24" s="136"/>
      <c r="C24" s="137"/>
      <c r="D24" s="138"/>
      <c r="E24" s="139"/>
      <c r="F24" s="140"/>
      <c r="G24" s="141"/>
      <c r="H24" s="141"/>
      <c r="I24" s="143"/>
      <c r="J24" s="141">
        <f t="shared" si="0"/>
        <v>480000</v>
      </c>
      <c r="K24" s="141"/>
      <c r="L24" s="141"/>
      <c r="M24" s="141"/>
      <c r="N24" s="142">
        <f t="shared" si="1"/>
        <v>0</v>
      </c>
      <c r="O24" s="142"/>
      <c r="P24" s="141"/>
      <c r="Q24" s="141"/>
      <c r="R24" s="142">
        <f t="shared" si="2"/>
        <v>0</v>
      </c>
      <c r="S24" s="141"/>
      <c r="T24" s="144"/>
    </row>
    <row r="25" spans="1:20" s="145" customFormat="1" ht="23.25">
      <c r="A25" s="135"/>
      <c r="B25" s="136"/>
      <c r="C25" s="137"/>
      <c r="D25" s="138"/>
      <c r="E25" s="139"/>
      <c r="F25" s="140"/>
      <c r="G25" s="141"/>
      <c r="H25" s="142"/>
      <c r="I25" s="143"/>
      <c r="J25" s="141">
        <f t="shared" si="0"/>
        <v>480000</v>
      </c>
      <c r="K25" s="142"/>
      <c r="L25" s="141"/>
      <c r="M25" s="141"/>
      <c r="N25" s="141">
        <f t="shared" si="1"/>
        <v>0</v>
      </c>
      <c r="O25" s="142"/>
      <c r="P25" s="141"/>
      <c r="Q25" s="141"/>
      <c r="R25" s="141">
        <f t="shared" si="2"/>
        <v>0</v>
      </c>
      <c r="S25" s="141"/>
      <c r="T25" s="144"/>
    </row>
    <row r="26" spans="1:20" s="145" customFormat="1" ht="23.25">
      <c r="A26" s="135"/>
      <c r="B26" s="136"/>
      <c r="C26" s="137"/>
      <c r="D26" s="138"/>
      <c r="E26" s="139"/>
      <c r="F26" s="140"/>
      <c r="G26" s="141"/>
      <c r="H26" s="141"/>
      <c r="I26" s="143"/>
      <c r="J26" s="141">
        <f t="shared" si="0"/>
        <v>480000</v>
      </c>
      <c r="K26" s="141"/>
      <c r="L26" s="141"/>
      <c r="M26" s="141"/>
      <c r="N26" s="142">
        <f t="shared" si="1"/>
        <v>0</v>
      </c>
      <c r="O26" s="142"/>
      <c r="P26" s="141"/>
      <c r="Q26" s="141"/>
      <c r="R26" s="142">
        <f t="shared" si="2"/>
        <v>0</v>
      </c>
      <c r="S26" s="141"/>
      <c r="T26" s="144"/>
    </row>
    <row r="27" spans="1:20" s="145" customFormat="1" ht="23.25">
      <c r="A27" s="135"/>
      <c r="B27" s="136"/>
      <c r="C27" s="137"/>
      <c r="D27" s="138"/>
      <c r="E27" s="139"/>
      <c r="F27" s="140"/>
      <c r="G27" s="141"/>
      <c r="H27" s="142"/>
      <c r="I27" s="143"/>
      <c r="J27" s="141">
        <f t="shared" si="0"/>
        <v>480000</v>
      </c>
      <c r="K27" s="142"/>
      <c r="L27" s="141"/>
      <c r="M27" s="141"/>
      <c r="N27" s="141">
        <f t="shared" si="1"/>
        <v>0</v>
      </c>
      <c r="O27" s="142"/>
      <c r="P27" s="141"/>
      <c r="Q27" s="141"/>
      <c r="R27" s="141">
        <f t="shared" si="2"/>
        <v>0</v>
      </c>
      <c r="S27" s="141"/>
      <c r="T27" s="144"/>
    </row>
    <row r="28" spans="1:20" s="145" customFormat="1" ht="23.25">
      <c r="A28" s="135"/>
      <c r="B28" s="136"/>
      <c r="C28" s="137"/>
      <c r="D28" s="138"/>
      <c r="E28" s="139"/>
      <c r="F28" s="140"/>
      <c r="G28" s="141"/>
      <c r="H28" s="141"/>
      <c r="I28" s="143"/>
      <c r="J28" s="141">
        <f t="shared" si="0"/>
        <v>480000</v>
      </c>
      <c r="K28" s="141"/>
      <c r="L28" s="141"/>
      <c r="M28" s="141"/>
      <c r="N28" s="142">
        <f t="shared" si="1"/>
        <v>0</v>
      </c>
      <c r="O28" s="142"/>
      <c r="P28" s="141"/>
      <c r="Q28" s="141"/>
      <c r="R28" s="142">
        <f t="shared" si="2"/>
        <v>0</v>
      </c>
      <c r="S28" s="141"/>
      <c r="T28" s="144"/>
    </row>
    <row r="29" spans="1:20" s="145" customFormat="1" ht="23.25">
      <c r="A29" s="135"/>
      <c r="B29" s="136"/>
      <c r="C29" s="137"/>
      <c r="D29" s="138"/>
      <c r="E29" s="139"/>
      <c r="F29" s="140"/>
      <c r="G29" s="141"/>
      <c r="H29" s="142"/>
      <c r="I29" s="143"/>
      <c r="J29" s="141">
        <f t="shared" si="0"/>
        <v>480000</v>
      </c>
      <c r="K29" s="142"/>
      <c r="L29" s="141"/>
      <c r="M29" s="141"/>
      <c r="N29" s="141">
        <f t="shared" si="1"/>
        <v>0</v>
      </c>
      <c r="O29" s="142"/>
      <c r="P29" s="141"/>
      <c r="Q29" s="141"/>
      <c r="R29" s="141">
        <f t="shared" si="2"/>
        <v>0</v>
      </c>
      <c r="S29" s="141"/>
      <c r="T29" s="144"/>
    </row>
    <row r="30" spans="1:20" s="145" customFormat="1" ht="23.25">
      <c r="A30" s="135"/>
      <c r="B30" s="136"/>
      <c r="C30" s="137"/>
      <c r="D30" s="138"/>
      <c r="E30" s="139"/>
      <c r="F30" s="140"/>
      <c r="G30" s="141"/>
      <c r="H30" s="141"/>
      <c r="I30" s="143"/>
      <c r="J30" s="141">
        <f t="shared" si="0"/>
        <v>480000</v>
      </c>
      <c r="K30" s="141"/>
      <c r="L30" s="141"/>
      <c r="M30" s="141"/>
      <c r="N30" s="142">
        <f t="shared" si="1"/>
        <v>0</v>
      </c>
      <c r="O30" s="142"/>
      <c r="P30" s="141"/>
      <c r="Q30" s="141"/>
      <c r="R30" s="142">
        <f t="shared" si="2"/>
        <v>0</v>
      </c>
      <c r="S30" s="141"/>
      <c r="T30" s="144"/>
    </row>
    <row r="31" spans="1:20" s="145" customFormat="1" ht="23.25">
      <c r="A31" s="135"/>
      <c r="B31" s="136"/>
      <c r="C31" s="137"/>
      <c r="D31" s="138"/>
      <c r="E31" s="139"/>
      <c r="F31" s="140"/>
      <c r="G31" s="141"/>
      <c r="H31" s="142"/>
      <c r="I31" s="143"/>
      <c r="J31" s="141">
        <f t="shared" si="0"/>
        <v>480000</v>
      </c>
      <c r="K31" s="142"/>
      <c r="L31" s="141"/>
      <c r="M31" s="141"/>
      <c r="N31" s="141">
        <f t="shared" si="1"/>
        <v>0</v>
      </c>
      <c r="O31" s="142"/>
      <c r="P31" s="141"/>
      <c r="Q31" s="141"/>
      <c r="R31" s="141">
        <f t="shared" si="2"/>
        <v>0</v>
      </c>
      <c r="S31" s="141"/>
      <c r="T31" s="144"/>
    </row>
    <row r="32" spans="1:20" s="145" customFormat="1" ht="23.25">
      <c r="A32" s="135"/>
      <c r="B32" s="136"/>
      <c r="C32" s="137"/>
      <c r="D32" s="138"/>
      <c r="E32" s="139"/>
      <c r="F32" s="140"/>
      <c r="G32" s="141"/>
      <c r="H32" s="141"/>
      <c r="I32" s="143"/>
      <c r="J32" s="141">
        <f t="shared" si="0"/>
        <v>480000</v>
      </c>
      <c r="K32" s="141"/>
      <c r="L32" s="141"/>
      <c r="M32" s="141"/>
      <c r="N32" s="142">
        <f t="shared" si="1"/>
        <v>0</v>
      </c>
      <c r="O32" s="142"/>
      <c r="P32" s="141"/>
      <c r="Q32" s="141"/>
      <c r="R32" s="142">
        <f t="shared" si="2"/>
        <v>0</v>
      </c>
      <c r="S32" s="141"/>
      <c r="T32" s="144"/>
    </row>
    <row r="33" spans="1:20" s="145" customFormat="1" ht="23.25">
      <c r="A33" s="146"/>
      <c r="B33" s="147"/>
      <c r="C33" s="148"/>
      <c r="D33" s="149"/>
      <c r="E33" s="150"/>
      <c r="F33" s="151"/>
      <c r="G33" s="152"/>
      <c r="H33" s="152"/>
      <c r="I33" s="152"/>
      <c r="J33" s="152">
        <f t="shared" si="0"/>
        <v>480000</v>
      </c>
      <c r="K33" s="153"/>
      <c r="L33" s="152"/>
      <c r="M33" s="152"/>
      <c r="N33" s="152">
        <f t="shared" si="1"/>
        <v>0</v>
      </c>
      <c r="O33" s="153"/>
      <c r="P33" s="152"/>
      <c r="Q33" s="152"/>
      <c r="R33" s="152">
        <f t="shared" si="2"/>
        <v>0</v>
      </c>
      <c r="S33" s="152"/>
      <c r="T33" s="154"/>
    </row>
  </sheetData>
  <sheetProtection/>
  <mergeCells count="36">
    <mergeCell ref="I2:J2"/>
    <mergeCell ref="K2:L2"/>
    <mergeCell ref="T9:T11"/>
    <mergeCell ref="K10:K11"/>
    <mergeCell ref="N10:N11"/>
    <mergeCell ref="O10:O11"/>
    <mergeCell ref="K9:N9"/>
    <mergeCell ref="O9:R9"/>
    <mergeCell ref="R10:R11"/>
    <mergeCell ref="P10:P11"/>
    <mergeCell ref="Q10:Q11"/>
    <mergeCell ref="L10:L11"/>
    <mergeCell ref="C11:E11"/>
    <mergeCell ref="M10:M11"/>
    <mergeCell ref="G9:J9"/>
    <mergeCell ref="J10:J11"/>
    <mergeCell ref="H10:H11"/>
    <mergeCell ref="I10:I11"/>
    <mergeCell ref="C4:H4"/>
    <mergeCell ref="G5:H5"/>
    <mergeCell ref="J4:J5"/>
    <mergeCell ref="K4:L5"/>
    <mergeCell ref="C9:E9"/>
    <mergeCell ref="C10:E10"/>
    <mergeCell ref="I6:J7"/>
    <mergeCell ref="L6:M7"/>
    <mergeCell ref="P7:Q7"/>
    <mergeCell ref="S5:T5"/>
    <mergeCell ref="S6:T6"/>
    <mergeCell ref="M4:M5"/>
    <mergeCell ref="H1:N1"/>
    <mergeCell ref="C6:E6"/>
    <mergeCell ref="G7:H7"/>
    <mergeCell ref="B5:C5"/>
    <mergeCell ref="K6:K7"/>
    <mergeCell ref="J3:K3"/>
  </mergeCells>
  <conditionalFormatting sqref="A4:T7">
    <cfRule type="expression" priority="1" dxfId="2" stopIfTrue="1">
      <formula>AND(($G$7-NOW())&lt;90,($G$7-NOW())&gt;=0)</formula>
    </cfRule>
    <cfRule type="expression" priority="2" dxfId="1" stopIfTrue="1">
      <formula>AND(($G$7-NOW())&lt;0,($G$7-NOW())&gt;-31)</formula>
    </cfRule>
    <cfRule type="expression" priority="3" dxfId="0" stopIfTrue="1">
      <formula>$G$7-NOW()&lt;=-31</formula>
    </cfRule>
  </conditionalFormatting>
  <printOptions horizontalCentered="1"/>
  <pageMargins left="0.35433070866141736" right="0.2362204724409449" top="0.67" bottom="0.35433070866141736" header="0.31496062992125984" footer="0.2755905511811024"/>
  <pageSetup fitToHeight="1" fitToWidth="1" horizontalDpi="600" verticalDpi="600" orientation="landscape" paperSize="9" scale="60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tabColor indexed="12"/>
    <pageSetUpPr fitToPage="1"/>
  </sheetPr>
  <dimension ref="A1:C47"/>
  <sheetViews>
    <sheetView showGridLines="0" zoomScalePageLayoutView="0" workbookViewId="0" topLeftCell="A1">
      <selection activeCell="C8" sqref="C8"/>
    </sheetView>
  </sheetViews>
  <sheetFormatPr defaultColWidth="9.140625" defaultRowHeight="12.75"/>
  <cols>
    <col min="1" max="1" width="5.00390625" style="1" customWidth="1"/>
    <col min="2" max="2" width="20.140625" style="167" bestFit="1" customWidth="1"/>
    <col min="3" max="3" width="109.57421875" style="1" bestFit="1" customWidth="1"/>
    <col min="4" max="16384" width="9.140625" style="1" customWidth="1"/>
  </cols>
  <sheetData>
    <row r="1" spans="1:3" ht="26.25">
      <c r="A1" s="567" t="s">
        <v>181</v>
      </c>
      <c r="B1" s="567"/>
      <c r="C1" s="567"/>
    </row>
    <row r="2" spans="1:3" ht="26.25">
      <c r="A2" s="568" t="s">
        <v>116</v>
      </c>
      <c r="B2" s="569"/>
      <c r="C2" s="417" t="s">
        <v>147</v>
      </c>
    </row>
    <row r="3" spans="1:3" ht="23.25">
      <c r="A3" s="414" t="s">
        <v>582</v>
      </c>
      <c r="B3" s="415"/>
      <c r="C3" s="416" t="s">
        <v>585</v>
      </c>
    </row>
    <row r="4" spans="1:3" ht="23.25">
      <c r="A4" s="414" t="s">
        <v>584</v>
      </c>
      <c r="B4" s="415"/>
      <c r="C4" s="416" t="s">
        <v>588</v>
      </c>
    </row>
    <row r="5" spans="1:3" ht="23.25">
      <c r="A5" s="414" t="s">
        <v>583</v>
      </c>
      <c r="B5" s="415"/>
      <c r="C5" s="416" t="s">
        <v>589</v>
      </c>
    </row>
    <row r="6" spans="1:3" ht="23.25">
      <c r="A6" s="414"/>
      <c r="B6" s="415"/>
      <c r="C6" s="416" t="s">
        <v>590</v>
      </c>
    </row>
    <row r="7" spans="1:3" ht="23.25">
      <c r="A7" s="414"/>
      <c r="B7" s="415"/>
      <c r="C7" s="416" t="s">
        <v>591</v>
      </c>
    </row>
    <row r="8" spans="1:3" ht="23.25">
      <c r="A8" s="155" t="s">
        <v>164</v>
      </c>
      <c r="B8" s="156" t="s">
        <v>114</v>
      </c>
      <c r="C8" s="157" t="s">
        <v>182</v>
      </c>
    </row>
    <row r="9" spans="1:3" ht="23.25">
      <c r="A9" s="158" t="s">
        <v>165</v>
      </c>
      <c r="B9" s="159" t="s">
        <v>115</v>
      </c>
      <c r="C9" s="160" t="s">
        <v>183</v>
      </c>
    </row>
    <row r="10" spans="1:3" ht="23.25">
      <c r="A10" s="155" t="s">
        <v>166</v>
      </c>
      <c r="B10" s="156" t="s">
        <v>116</v>
      </c>
      <c r="C10" s="157" t="s">
        <v>184</v>
      </c>
    </row>
    <row r="11" spans="1:3" ht="23.25">
      <c r="A11" s="158" t="s">
        <v>185</v>
      </c>
      <c r="B11" s="159" t="s">
        <v>186</v>
      </c>
      <c r="C11" s="160" t="s">
        <v>187</v>
      </c>
    </row>
    <row r="12" spans="1:3" ht="23.25">
      <c r="A12" s="155" t="s">
        <v>188</v>
      </c>
      <c r="B12" s="156" t="s">
        <v>180</v>
      </c>
      <c r="C12" s="157" t="s">
        <v>189</v>
      </c>
    </row>
    <row r="13" spans="1:3" ht="23.25">
      <c r="A13" s="155"/>
      <c r="B13" s="161" t="s">
        <v>514</v>
      </c>
      <c r="C13" s="157" t="s">
        <v>190</v>
      </c>
    </row>
    <row r="14" spans="1:3" ht="23.25">
      <c r="A14" s="155"/>
      <c r="B14" s="161" t="s">
        <v>515</v>
      </c>
      <c r="C14" s="157" t="s">
        <v>551</v>
      </c>
    </row>
    <row r="15" spans="1:3" ht="23.25">
      <c r="A15" s="155"/>
      <c r="B15" s="161" t="s">
        <v>516</v>
      </c>
      <c r="C15" s="157" t="s">
        <v>572</v>
      </c>
    </row>
    <row r="16" spans="1:3" ht="23.25">
      <c r="A16" s="155"/>
      <c r="B16" s="161" t="s">
        <v>517</v>
      </c>
      <c r="C16" s="157" t="s">
        <v>191</v>
      </c>
    </row>
    <row r="17" spans="1:3" ht="23.25">
      <c r="A17" s="158" t="s">
        <v>192</v>
      </c>
      <c r="B17" s="159" t="s">
        <v>69</v>
      </c>
      <c r="C17" s="160"/>
    </row>
    <row r="18" spans="1:3" ht="23.25">
      <c r="A18" s="158"/>
      <c r="B18" s="162" t="s">
        <v>518</v>
      </c>
      <c r="C18" s="160" t="s">
        <v>193</v>
      </c>
    </row>
    <row r="19" spans="1:3" ht="23.25">
      <c r="A19" s="158"/>
      <c r="B19" s="162" t="s">
        <v>515</v>
      </c>
      <c r="C19" s="160" t="s">
        <v>194</v>
      </c>
    </row>
    <row r="20" spans="1:3" ht="23.25">
      <c r="A20" s="158"/>
      <c r="B20" s="162" t="s">
        <v>516</v>
      </c>
      <c r="C20" s="160" t="s">
        <v>573</v>
      </c>
    </row>
    <row r="21" spans="1:3" ht="23.25">
      <c r="A21" s="158"/>
      <c r="B21" s="162" t="s">
        <v>517</v>
      </c>
      <c r="C21" s="160" t="s">
        <v>195</v>
      </c>
    </row>
    <row r="22" spans="1:3" ht="23.25">
      <c r="A22" s="155" t="s">
        <v>196</v>
      </c>
      <c r="B22" s="156" t="s">
        <v>70</v>
      </c>
      <c r="C22" s="157"/>
    </row>
    <row r="23" spans="1:3" ht="23.25">
      <c r="A23" s="155"/>
      <c r="B23" s="161" t="s">
        <v>518</v>
      </c>
      <c r="C23" s="157" t="s">
        <v>197</v>
      </c>
    </row>
    <row r="24" spans="1:3" ht="23.25">
      <c r="A24" s="155"/>
      <c r="B24" s="161" t="s">
        <v>515</v>
      </c>
      <c r="C24" s="157" t="s">
        <v>198</v>
      </c>
    </row>
    <row r="25" spans="1:3" ht="23.25">
      <c r="A25" s="155"/>
      <c r="B25" s="161" t="s">
        <v>516</v>
      </c>
      <c r="C25" s="157" t="s">
        <v>574</v>
      </c>
    </row>
    <row r="26" spans="1:3" ht="23.25">
      <c r="A26" s="155"/>
      <c r="B26" s="161" t="s">
        <v>517</v>
      </c>
      <c r="C26" s="157" t="s">
        <v>199</v>
      </c>
    </row>
    <row r="27" spans="1:3" ht="23.25">
      <c r="A27" s="158" t="s">
        <v>200</v>
      </c>
      <c r="B27" s="159" t="s">
        <v>201</v>
      </c>
      <c r="C27" s="160" t="s">
        <v>202</v>
      </c>
    </row>
    <row r="28" spans="1:3" ht="23.25">
      <c r="A28" s="163" t="s">
        <v>203</v>
      </c>
      <c r="B28" s="164" t="s">
        <v>94</v>
      </c>
      <c r="C28" s="165" t="s">
        <v>204</v>
      </c>
    </row>
    <row r="29" ht="23.25">
      <c r="A29" s="166"/>
    </row>
    <row r="30" ht="23.25">
      <c r="A30" s="166"/>
    </row>
    <row r="31" ht="23.25">
      <c r="A31" s="166"/>
    </row>
    <row r="32" ht="23.25">
      <c r="A32" s="166"/>
    </row>
    <row r="33" ht="23.25">
      <c r="A33" s="166"/>
    </row>
    <row r="34" ht="23.25">
      <c r="A34" s="166"/>
    </row>
    <row r="35" ht="23.25">
      <c r="A35" s="166"/>
    </row>
    <row r="36" ht="23.25">
      <c r="A36" s="166"/>
    </row>
    <row r="37" ht="23.25">
      <c r="A37" s="166"/>
    </row>
    <row r="38" ht="23.25">
      <c r="A38" s="166"/>
    </row>
    <row r="39" ht="23.25">
      <c r="A39" s="166"/>
    </row>
    <row r="40" ht="23.25">
      <c r="A40" s="166"/>
    </row>
    <row r="41" ht="23.25">
      <c r="A41" s="166"/>
    </row>
    <row r="42" ht="23.25">
      <c r="A42" s="166"/>
    </row>
    <row r="43" ht="23.25">
      <c r="A43" s="166"/>
    </row>
    <row r="44" ht="23.25">
      <c r="A44" s="166"/>
    </row>
    <row r="45" ht="23.25">
      <c r="A45" s="3"/>
    </row>
    <row r="46" ht="23.25">
      <c r="A46" s="3"/>
    </row>
    <row r="47" ht="23.25">
      <c r="A47" s="3"/>
    </row>
  </sheetData>
  <sheetProtection/>
  <mergeCells count="2">
    <mergeCell ref="A1:C1"/>
    <mergeCell ref="A2:B2"/>
  </mergeCells>
  <printOptions horizontalCentered="1"/>
  <pageMargins left="0.7480314960629921" right="0.7480314960629921" top="0.4330708661417323" bottom="0.2362204724409449" header="0.2755905511811024" footer="0.1968503937007874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TrueFasterOS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TrueFasterUser</dc:creator>
  <cp:keywords/>
  <dc:description/>
  <cp:lastModifiedBy>WIN 7</cp:lastModifiedBy>
  <cp:lastPrinted>2011-02-22T02:49:47Z</cp:lastPrinted>
  <dcterms:created xsi:type="dcterms:W3CDTF">2010-07-10T15:12:10Z</dcterms:created>
  <dcterms:modified xsi:type="dcterms:W3CDTF">2016-12-23T07:39:21Z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